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18960" windowHeight="7305" activeTab="1"/>
  </bookViews>
  <sheets>
    <sheet name="Reason Wise Summary" sheetId="10" r:id="rId1"/>
    <sheet name="Account Wise Summary" sheetId="9" r:id="rId2"/>
    <sheet name="Conso Working" sheetId="7" r:id="rId3"/>
    <sheet name="Account Wise Summary (2)" sheetId="11" r:id="rId4"/>
  </sheets>
  <definedNames>
    <definedName name="_xlnm._FilterDatabase" localSheetId="1" hidden="1">'Account Wise Summary'!$A$2:$L$194</definedName>
    <definedName name="_xlnm._FilterDatabase" localSheetId="3" hidden="1">'Account Wise Summary (2)'!$A$2:$L$135</definedName>
    <definedName name="_xlnm._FilterDatabase" localSheetId="2" hidden="1">'Conso Working'!$A$1:$L$557</definedName>
  </definedNames>
  <calcPr calcId="124519"/>
</workbook>
</file>

<file path=xl/calcChain.xml><?xml version="1.0" encoding="utf-8"?>
<calcChain xmlns="http://schemas.openxmlformats.org/spreadsheetml/2006/main">
  <c r="B13" i="10"/>
  <c r="G13"/>
  <c r="F13"/>
  <c r="E13"/>
  <c r="D13"/>
  <c r="C13"/>
  <c r="B12"/>
  <c r="B11"/>
  <c r="B10"/>
  <c r="B9"/>
  <c r="B8"/>
  <c r="B7"/>
  <c r="B6"/>
  <c r="B5"/>
  <c r="B4"/>
  <c r="B3"/>
  <c r="E63" i="9"/>
  <c r="H34"/>
  <c r="E6"/>
  <c r="F6"/>
  <c r="G4"/>
  <c r="H117"/>
  <c r="H191"/>
  <c r="H170"/>
  <c r="E557" i="7" l="1"/>
  <c r="E556"/>
  <c r="E555"/>
  <c r="E554"/>
  <c r="E553"/>
  <c r="E552"/>
  <c r="E551"/>
  <c r="E550"/>
  <c r="E549"/>
  <c r="E548"/>
  <c r="E547"/>
  <c r="E546"/>
  <c r="E545"/>
  <c r="E544"/>
  <c r="E543"/>
  <c r="E542"/>
  <c r="E541"/>
  <c r="E540"/>
  <c r="E539"/>
  <c r="E538"/>
  <c r="E537"/>
  <c r="E536"/>
  <c r="E535"/>
  <c r="E534"/>
  <c r="E533"/>
  <c r="E532"/>
  <c r="E531"/>
  <c r="E530"/>
  <c r="E529"/>
  <c r="E528"/>
  <c r="E527"/>
  <c r="E526"/>
  <c r="E525"/>
  <c r="E524"/>
  <c r="E523"/>
  <c r="E522"/>
  <c r="E521"/>
  <c r="E520"/>
  <c r="E519"/>
  <c r="E518"/>
  <c r="E517"/>
  <c r="E516"/>
  <c r="E515"/>
  <c r="E514"/>
  <c r="E513"/>
  <c r="E512"/>
  <c r="E511"/>
  <c r="E510"/>
  <c r="E509"/>
  <c r="E508"/>
  <c r="E507"/>
  <c r="E506"/>
  <c r="E505"/>
  <c r="E504"/>
  <c r="E503"/>
  <c r="E502"/>
  <c r="E501"/>
  <c r="E500"/>
  <c r="E499"/>
  <c r="E498"/>
  <c r="E497"/>
  <c r="E496"/>
  <c r="E495"/>
  <c r="E494"/>
  <c r="E493"/>
  <c r="E492"/>
  <c r="E491"/>
  <c r="E490"/>
  <c r="E489"/>
  <c r="E488"/>
  <c r="E487"/>
  <c r="E486"/>
  <c r="E485"/>
  <c r="E484"/>
  <c r="E483"/>
  <c r="E482"/>
  <c r="E481"/>
  <c r="E480"/>
  <c r="E479"/>
  <c r="E478"/>
  <c r="E477"/>
  <c r="E476"/>
  <c r="E475"/>
  <c r="E474"/>
  <c r="E473"/>
  <c r="E472"/>
  <c r="E471"/>
  <c r="E470"/>
  <c r="E469"/>
  <c r="E468"/>
  <c r="E467"/>
  <c r="E466"/>
  <c r="E465"/>
  <c r="E464"/>
  <c r="E463"/>
  <c r="E462"/>
  <c r="E461"/>
  <c r="E460"/>
  <c r="E459"/>
  <c r="E458"/>
  <c r="E457"/>
  <c r="E456"/>
  <c r="E455"/>
  <c r="E454"/>
  <c r="E453"/>
  <c r="E452"/>
  <c r="E451"/>
  <c r="E450"/>
  <c r="E449"/>
  <c r="E448"/>
  <c r="E447"/>
  <c r="E446"/>
  <c r="E445"/>
  <c r="E444"/>
  <c r="E443"/>
  <c r="E442"/>
  <c r="E441"/>
  <c r="E440"/>
  <c r="E439"/>
  <c r="E438"/>
  <c r="E437"/>
  <c r="E436"/>
  <c r="E435"/>
  <c r="E434"/>
  <c r="E433"/>
  <c r="E432"/>
  <c r="E431"/>
  <c r="E430"/>
  <c r="E429"/>
  <c r="E428"/>
  <c r="E427"/>
  <c r="E426"/>
  <c r="E425"/>
  <c r="E424"/>
  <c r="E423"/>
  <c r="E422"/>
  <c r="E421"/>
  <c r="E420"/>
  <c r="E419"/>
  <c r="E418"/>
  <c r="E417"/>
  <c r="E416"/>
  <c r="E415"/>
  <c r="E414"/>
  <c r="E413"/>
  <c r="E412"/>
  <c r="E411"/>
  <c r="E410"/>
  <c r="E409"/>
  <c r="E408"/>
  <c r="E407"/>
  <c r="E406"/>
  <c r="E405"/>
  <c r="E404"/>
  <c r="E403"/>
  <c r="E402"/>
  <c r="E401"/>
  <c r="E400"/>
  <c r="E399"/>
  <c r="E398"/>
  <c r="E397"/>
  <c r="E396"/>
  <c r="E395"/>
  <c r="E394"/>
  <c r="E393"/>
  <c r="E392"/>
  <c r="E391"/>
  <c r="E390"/>
  <c r="E389"/>
  <c r="E388"/>
  <c r="E387"/>
  <c r="E386"/>
  <c r="E385"/>
  <c r="E384"/>
  <c r="E383"/>
  <c r="E382"/>
  <c r="E381"/>
  <c r="E380"/>
  <c r="E379"/>
  <c r="E378"/>
  <c r="E377"/>
  <c r="E376"/>
  <c r="E375"/>
  <c r="E374"/>
  <c r="E373"/>
  <c r="E372"/>
  <c r="E371"/>
  <c r="E370"/>
  <c r="E369"/>
  <c r="E368"/>
  <c r="E367"/>
  <c r="E366"/>
  <c r="E365"/>
  <c r="E364"/>
  <c r="E363"/>
  <c r="E362"/>
  <c r="E361"/>
  <c r="E360"/>
  <c r="E359"/>
  <c r="E358"/>
  <c r="E357"/>
  <c r="E356"/>
  <c r="E355"/>
  <c r="E354"/>
  <c r="E353"/>
  <c r="E352"/>
  <c r="E351"/>
  <c r="E350"/>
  <c r="E349"/>
  <c r="E348"/>
  <c r="E347"/>
  <c r="E346"/>
  <c r="E345"/>
  <c r="E344"/>
  <c r="E343"/>
  <c r="E342"/>
  <c r="E341"/>
  <c r="E340"/>
  <c r="E339"/>
  <c r="E338"/>
  <c r="E337"/>
  <c r="E336"/>
  <c r="E335"/>
  <c r="E334"/>
  <c r="E333"/>
  <c r="E332"/>
  <c r="E331"/>
  <c r="E330"/>
  <c r="E329"/>
  <c r="E328"/>
  <c r="E327"/>
  <c r="E326"/>
  <c r="E325"/>
  <c r="E324"/>
  <c r="E323"/>
  <c r="E322"/>
  <c r="E321"/>
  <c r="E320"/>
  <c r="E319"/>
  <c r="E318"/>
  <c r="E317"/>
  <c r="E316"/>
  <c r="E315"/>
  <c r="E314"/>
  <c r="E313"/>
  <c r="E312"/>
  <c r="E311"/>
  <c r="E310"/>
  <c r="E309"/>
  <c r="E308"/>
  <c r="E307"/>
  <c r="E306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2"/>
</calcChain>
</file>

<file path=xl/sharedStrings.xml><?xml version="1.0" encoding="utf-8"?>
<sst xmlns="http://schemas.openxmlformats.org/spreadsheetml/2006/main" count="4261" uniqueCount="1424">
  <si>
    <t>Div</t>
  </si>
  <si>
    <t>Account</t>
  </si>
  <si>
    <t>Account Name</t>
  </si>
  <si>
    <t>Voucher No.</t>
  </si>
  <si>
    <t>Debit Balance</t>
  </si>
  <si>
    <t>0 - 60 Days</t>
  </si>
  <si>
    <t>61 - 90 Days</t>
  </si>
  <si>
    <t>91 - 180 Days</t>
  </si>
  <si>
    <t>181 - 360 Days</t>
  </si>
  <si>
    <t xml:space="preserve"> &gt; 360 Days</t>
  </si>
  <si>
    <t>Avg-PDays</t>
  </si>
  <si>
    <t>BF</t>
  </si>
  <si>
    <t>FAE01</t>
  </si>
  <si>
    <t>AEE O &amp; M SUBDIVISION GESCOM HB HALLI</t>
  </si>
  <si>
    <t>P617D-404</t>
  </si>
  <si>
    <t>P617D-447</t>
  </si>
  <si>
    <t>P617D-560</t>
  </si>
  <si>
    <t>FAT01</t>
  </si>
  <si>
    <t>A.T. TRADE OVERSEAS PVT. LTD.</t>
  </si>
  <si>
    <t>JV17D31-6</t>
  </si>
  <si>
    <t>FAT02</t>
  </si>
  <si>
    <t>A.T.TRADE SECURITY DEPOSIT LEDGER</t>
  </si>
  <si>
    <t>JV17N30-44</t>
  </si>
  <si>
    <t>JV17N30-45</t>
  </si>
  <si>
    <t>FAV01</t>
  </si>
  <si>
    <t>Avani Resources PTE LTD Singapore</t>
  </si>
  <si>
    <t>JV16217-011</t>
  </si>
  <si>
    <t>FBH01</t>
  </si>
  <si>
    <t>Bhatia Coke and Energy Ltd</t>
  </si>
  <si>
    <t>JV17N30-18</t>
  </si>
  <si>
    <t>PR17N-00481 Dt: 30-11-2017</t>
  </si>
  <si>
    <t>PR17N-00482 Dt: 30-11-2017</t>
  </si>
  <si>
    <t>PR17N-00483 Dt: 30-11-2017</t>
  </si>
  <si>
    <t>PR17N-00484 Dt: 30-11-2017</t>
  </si>
  <si>
    <t>PR17N-00485 Dt: 30-11-2017</t>
  </si>
  <si>
    <t>PR17N-00486 Dt: 30-11-2017</t>
  </si>
  <si>
    <t>PR17N-00487 Dt: 30-11-2017</t>
  </si>
  <si>
    <t>PR17N-00488 Dt: 30-11-2017</t>
  </si>
  <si>
    <t>PR17N-00489 Dt: 30-11-2017</t>
  </si>
  <si>
    <t>PR17N-00490 Dt: 30-11-2017</t>
  </si>
  <si>
    <t>PR17N-00491 Dt: 30-11-2017</t>
  </si>
  <si>
    <t>PR17N-00492 Dt: 30-11-2017</t>
  </si>
  <si>
    <t>PR17N-00493 Dt: 30-11-2017</t>
  </si>
  <si>
    <t>PR17N-00494 Dt: 30-11-2017</t>
  </si>
  <si>
    <t>PR17N-00495 Dt: 30-11-2017</t>
  </si>
  <si>
    <t>PR17N-00496 Dt: 30-11-2017</t>
  </si>
  <si>
    <t>PR17N-00497 Dt: 30-11-2017</t>
  </si>
  <si>
    <t>PR17N-00498 Dt: 30-11-2017</t>
  </si>
  <si>
    <t>PR17N-00499 Dt: 30-11-2017</t>
  </si>
  <si>
    <t>PR17N-00500 Dt: 30-11-2017</t>
  </si>
  <si>
    <t>PR17N-00501 Dt: 30-11-2017</t>
  </si>
  <si>
    <t>PR17N-00502 Dt: 30-11-2017</t>
  </si>
  <si>
    <t>PR17N-00503 Dt: 30-11-2017</t>
  </si>
  <si>
    <t>PR17N-00504 Dt: 30-11-2017</t>
  </si>
  <si>
    <t>PR17N-00505 Dt: 30-11-2017</t>
  </si>
  <si>
    <t>PR17N-00506 Dt: 30-11-2017</t>
  </si>
  <si>
    <t>PR17N-00507 Dt: 30-11-2017</t>
  </si>
  <si>
    <t>PR17N-00508 Dt: 30-11-2017</t>
  </si>
  <si>
    <t>PR17N-00509 Dt: 30-11-2017</t>
  </si>
  <si>
    <t>PR17N-00510 Dt: 30-11-2017</t>
  </si>
  <si>
    <t>PR17N-00511 Dt: 30-11-2017</t>
  </si>
  <si>
    <t>PR17N-00512 Dt: 30-11-2017</t>
  </si>
  <si>
    <t>PR17N-00513 Dt: 30-11-2017</t>
  </si>
  <si>
    <t>PR17N-00514 Dt: 30-11-2017</t>
  </si>
  <si>
    <t>PR17N-00515 Dt: 30-11-2017</t>
  </si>
  <si>
    <t>PR17N-00516 Dt: 30-11-2017</t>
  </si>
  <si>
    <t>PR17N-00517 Dt: 30-11-2017</t>
  </si>
  <si>
    <t>PR17N-00518 Dt: 30-11-2017</t>
  </si>
  <si>
    <t>PR17N-00519 Dt: 30-11-2017</t>
  </si>
  <si>
    <t>PR17N-00520 Dt: 30-11-2017</t>
  </si>
  <si>
    <t>PR17N-00521 Dt: 30-11-2017</t>
  </si>
  <si>
    <t>PR17N-00522 Dt: 30-11-2017</t>
  </si>
  <si>
    <t>PR17N-00523 Dt: 30-11-2017</t>
  </si>
  <si>
    <t>PR17N-00524 Dt: 30-11-2017</t>
  </si>
  <si>
    <t>PR17N-00525 Dt: 30-11-2017</t>
  </si>
  <si>
    <t>PR17N-00526 Dt: 30-11-2017</t>
  </si>
  <si>
    <t>PR17N-00527 Dt: 30-11-2017</t>
  </si>
  <si>
    <t>PR17N-00737 Dt: 30-11-2017</t>
  </si>
  <si>
    <t>PR17N-00738 Dt: 30-11-2017</t>
  </si>
  <si>
    <t>PR17N-00739 Dt: 30-11-2017</t>
  </si>
  <si>
    <t>PR17N-00740 Dt: 30-11-2017</t>
  </si>
  <si>
    <t>PR17N-00741 Dt: 30-11-2017</t>
  </si>
  <si>
    <t>PR17N-00742 Dt: 30-11-2017</t>
  </si>
  <si>
    <t>PR17N-00743 Dt: 30-11-2017</t>
  </si>
  <si>
    <t>PR17N-00744 Dt: 30-11-2017</t>
  </si>
  <si>
    <t>PR17N-00745 Dt: 30-11-2017</t>
  </si>
  <si>
    <t>PR17N-00746 Dt: 30-11-2017</t>
  </si>
  <si>
    <t>PR17N-00747 Dt: 30-11-2017</t>
  </si>
  <si>
    <t>PR17N-00748 Dt: 30-11-2017</t>
  </si>
  <si>
    <t>PR17N-00749 Dt: 30-11-2017</t>
  </si>
  <si>
    <t>PR17N-00750 Dt: 30-11-2017</t>
  </si>
  <si>
    <t>FBH06</t>
  </si>
  <si>
    <t>BHATIA COKE &amp; ENERGY LIMITED (O)</t>
  </si>
  <si>
    <t>JV16220-019</t>
  </si>
  <si>
    <t>FBH07</t>
  </si>
  <si>
    <t>BHARAT NRE COKE LTD</t>
  </si>
  <si>
    <t>P617D-00398</t>
  </si>
  <si>
    <t>P617D-101</t>
  </si>
  <si>
    <t>P617D-397</t>
  </si>
  <si>
    <t>FBR01</t>
  </si>
  <si>
    <t>B Rudra Gouda</t>
  </si>
  <si>
    <t>P617O-00018</t>
  </si>
  <si>
    <t>FCO03</t>
  </si>
  <si>
    <t>Cosmos Enterprises</t>
  </si>
  <si>
    <t>OB13Y-00000</t>
  </si>
  <si>
    <t>FDE02</t>
  </si>
  <si>
    <t>DEPUTY CONSERVATOR OF FOREST, BELLARY</t>
  </si>
  <si>
    <t>JV17N01-007</t>
  </si>
  <si>
    <t>JV17N01-008</t>
  </si>
  <si>
    <t>JV17N01-009</t>
  </si>
  <si>
    <t>P617D-437</t>
  </si>
  <si>
    <t>W3179-10</t>
  </si>
  <si>
    <t>W3179-23</t>
  </si>
  <si>
    <t>W3179-24</t>
  </si>
  <si>
    <t>W3179-29</t>
  </si>
  <si>
    <t>W317D-5</t>
  </si>
  <si>
    <t>W317N-17</t>
  </si>
  <si>
    <t>W317N-18</t>
  </si>
  <si>
    <t>W317N-19</t>
  </si>
  <si>
    <t>W317N-3</t>
  </si>
  <si>
    <t>W317N-4</t>
  </si>
  <si>
    <t>W317O-13</t>
  </si>
  <si>
    <t>W317O-14</t>
  </si>
  <si>
    <t>W317O-15</t>
  </si>
  <si>
    <t>W317O-20</t>
  </si>
  <si>
    <t>W317O-21</t>
  </si>
  <si>
    <t>W317O-49</t>
  </si>
  <si>
    <t>W317O-50</t>
  </si>
  <si>
    <t>W317O-7</t>
  </si>
  <si>
    <t>W317O-8</t>
  </si>
  <si>
    <t>W317O-9</t>
  </si>
  <si>
    <t>WB17D-170</t>
  </si>
  <si>
    <t>WB17D-201</t>
  </si>
  <si>
    <t>WB17N-23</t>
  </si>
  <si>
    <t>SM</t>
  </si>
  <si>
    <t>FDH02</t>
  </si>
  <si>
    <t>DHRUVDESH METASTEEL PVT LTD</t>
  </si>
  <si>
    <t>P617D-541</t>
  </si>
  <si>
    <t>P617D-542</t>
  </si>
  <si>
    <t>P617D-543</t>
  </si>
  <si>
    <t>P617D-544</t>
  </si>
  <si>
    <t>P617D-545</t>
  </si>
  <si>
    <t>SP</t>
  </si>
  <si>
    <t>FFI01</t>
  </si>
  <si>
    <t>Fines Monitoring Committee</t>
  </si>
  <si>
    <t>P717D-10</t>
  </si>
  <si>
    <t>P717D-11</t>
  </si>
  <si>
    <t>FGO02</t>
  </si>
  <si>
    <t>GOTAN LIMES PRIVATE LIMITED</t>
  </si>
  <si>
    <t>P617D-313</t>
  </si>
  <si>
    <t>P617D-314</t>
  </si>
  <si>
    <t>P617D-315</t>
  </si>
  <si>
    <t>P617D-316</t>
  </si>
  <si>
    <t>P617D-317</t>
  </si>
  <si>
    <t>P617D-318</t>
  </si>
  <si>
    <t>P617D-319</t>
  </si>
  <si>
    <t>P617D-320</t>
  </si>
  <si>
    <t>P617D-321</t>
  </si>
  <si>
    <t>P617D-322</t>
  </si>
  <si>
    <t>P617D-323</t>
  </si>
  <si>
    <t>P617D-324</t>
  </si>
  <si>
    <t>P617D-325</t>
  </si>
  <si>
    <t>P617D-326</t>
  </si>
  <si>
    <t>P617D-327</t>
  </si>
  <si>
    <t>P617D-328</t>
  </si>
  <si>
    <t>P617D-329</t>
  </si>
  <si>
    <t>P617D-330</t>
  </si>
  <si>
    <t>P617D-331</t>
  </si>
  <si>
    <t>P617D-332</t>
  </si>
  <si>
    <t>FJS01</t>
  </si>
  <si>
    <t>JSW STEEL LIMITED</t>
  </si>
  <si>
    <t>W3161-00332</t>
  </si>
  <si>
    <t>WB178-00109</t>
  </si>
  <si>
    <t>FMA07</t>
  </si>
  <si>
    <t>MAHAVIR AGENCIES</t>
  </si>
  <si>
    <t>P617D-546</t>
  </si>
  <si>
    <t>P617D-547</t>
  </si>
  <si>
    <t>P617D-548</t>
  </si>
  <si>
    <t>P617D-549</t>
  </si>
  <si>
    <t>P617D-550</t>
  </si>
  <si>
    <t>P617D-551</t>
  </si>
  <si>
    <t>P617D-552</t>
  </si>
  <si>
    <t>P617D-553</t>
  </si>
  <si>
    <t>P617D-554</t>
  </si>
  <si>
    <t>P617D-555</t>
  </si>
  <si>
    <t>P617D-556</t>
  </si>
  <si>
    <t>P617D-557</t>
  </si>
  <si>
    <t>P617D-558</t>
  </si>
  <si>
    <t>P617D-559</t>
  </si>
  <si>
    <t>FNM01</t>
  </si>
  <si>
    <t>NMDC Limited</t>
  </si>
  <si>
    <t>P617D-16</t>
  </si>
  <si>
    <t>P617N-372</t>
  </si>
  <si>
    <t>WH17D-00020</t>
  </si>
  <si>
    <t>P617N-349</t>
  </si>
  <si>
    <t>WB17N-239</t>
  </si>
  <si>
    <t>FSR02</t>
  </si>
  <si>
    <t>SRIKALAHASTHI PIPES LIMITED</t>
  </si>
  <si>
    <t>JV17N30-30</t>
  </si>
  <si>
    <t>P617D-108</t>
  </si>
  <si>
    <t>P617D-18</t>
  </si>
  <si>
    <t>P617D-25</t>
  </si>
  <si>
    <t>P617D-33</t>
  </si>
  <si>
    <t>P617D-369</t>
  </si>
  <si>
    <t>P617D-373</t>
  </si>
  <si>
    <t>P617D-378</t>
  </si>
  <si>
    <t>P617D-48</t>
  </si>
  <si>
    <t>P617D-5</t>
  </si>
  <si>
    <t>P617D-6</t>
  </si>
  <si>
    <t>P617D-7</t>
  </si>
  <si>
    <t>P617D-70</t>
  </si>
  <si>
    <t>P617D-77</t>
  </si>
  <si>
    <t>PR17N-00480 Dt: 30-11-2017</t>
  </si>
  <si>
    <t>WH17D-00017</t>
  </si>
  <si>
    <t>FSR08</t>
  </si>
  <si>
    <t>SREE SRINIVASA MINERALS</t>
  </si>
  <si>
    <t>P717D-1</t>
  </si>
  <si>
    <t>P717D-4</t>
  </si>
  <si>
    <t>FTR02</t>
  </si>
  <si>
    <t>TRIVISTA STEEL AND POWER PVT LTD</t>
  </si>
  <si>
    <t>JV17N30-22</t>
  </si>
  <si>
    <t>FVE01</t>
  </si>
  <si>
    <t>Veerabhadrappa Sangappa &amp; Company</t>
  </si>
  <si>
    <t>P717D-5</t>
  </si>
  <si>
    <t>FZE01</t>
  </si>
  <si>
    <t>Zeenath Transport Company</t>
  </si>
  <si>
    <t>P717O-8</t>
  </si>
  <si>
    <t>GAB06</t>
  </si>
  <si>
    <t>ABHIMAN ENTERPRISES</t>
  </si>
  <si>
    <t>JV17N27-2</t>
  </si>
  <si>
    <t>GAG03</t>
  </si>
  <si>
    <t>AGGARWAL TELECOMS</t>
  </si>
  <si>
    <t>WH17D-00021</t>
  </si>
  <si>
    <t>GAS16</t>
  </si>
  <si>
    <t>ASIAN OIL COMPANY</t>
  </si>
  <si>
    <t>WB17O-21</t>
  </si>
  <si>
    <t>CO</t>
  </si>
  <si>
    <t>GAS20</t>
  </si>
  <si>
    <t>ASSOCIATION OF INDIAN FORGING INDUSTRY</t>
  </si>
  <si>
    <t>WB17O-54</t>
  </si>
  <si>
    <t>GAS22</t>
  </si>
  <si>
    <t>ASM INTERNATIONAL PUNE CHAPTER</t>
  </si>
  <si>
    <t>WB17D-13</t>
  </si>
  <si>
    <t>GAS23</t>
  </si>
  <si>
    <t>ASHIS KUMAR DEY</t>
  </si>
  <si>
    <t>WB17D-12</t>
  </si>
  <si>
    <t>GBA17</t>
  </si>
  <si>
    <t>BATLIBOI LTD.</t>
  </si>
  <si>
    <t>GBA19</t>
  </si>
  <si>
    <t>BALASORE ALLOYS LTD</t>
  </si>
  <si>
    <t>JV17826-21</t>
  </si>
  <si>
    <t>GBA21</t>
  </si>
  <si>
    <t>BAJAJ ALIANZ GENRAL INSURANCE COMPANY LTD</t>
  </si>
  <si>
    <t>WB17O-141</t>
  </si>
  <si>
    <t>WB17N-338</t>
  </si>
  <si>
    <t>GBH06</t>
  </si>
  <si>
    <t>BHILAI AUXILIARY INDUSTRIES</t>
  </si>
  <si>
    <t>P617D-95</t>
  </si>
  <si>
    <t>P6179-00440</t>
  </si>
  <si>
    <t>P617D-96</t>
  </si>
  <si>
    <t>GBI02</t>
  </si>
  <si>
    <t>BIBUS HORIZON MECHATRONICS &amp; AUTOMATIONS PVT LTD</t>
  </si>
  <si>
    <t>P617N-274</t>
  </si>
  <si>
    <t>P7177-50</t>
  </si>
  <si>
    <t>GBK01</t>
  </si>
  <si>
    <t>B.K.AUTO CENTRE</t>
  </si>
  <si>
    <t>JV17D12-1</t>
  </si>
  <si>
    <t>P617N-291</t>
  </si>
  <si>
    <t>GBR02</t>
  </si>
  <si>
    <t>BRIGHT CHEMICALS</t>
  </si>
  <si>
    <t>WB17D-99</t>
  </si>
  <si>
    <t>GBR03</t>
  </si>
  <si>
    <t>BRILLIANT HYDRAULIC</t>
  </si>
  <si>
    <t>WB17D-214</t>
  </si>
  <si>
    <t>GBU01</t>
  </si>
  <si>
    <t>BUREAU OF INDIAN STANDARDS</t>
  </si>
  <si>
    <t>W3163-00026</t>
  </si>
  <si>
    <t>W316N-00044</t>
  </si>
  <si>
    <t>GCA03</t>
  </si>
  <si>
    <t>CALDERYS INDIA REFRACTORIES LTD.</t>
  </si>
  <si>
    <t>P617N-172</t>
  </si>
  <si>
    <t>PS17N-00342 Dt: 29-11-2017</t>
  </si>
  <si>
    <t>GCH05</t>
  </si>
  <si>
    <t>Chetana Marketing</t>
  </si>
  <si>
    <t>P617D-149</t>
  </si>
  <si>
    <t>P617D-142</t>
  </si>
  <si>
    <t>P617D-241</t>
  </si>
  <si>
    <t>PS17D-00276 Dt: 31-12-2017</t>
  </si>
  <si>
    <t>RM</t>
  </si>
  <si>
    <t>P617D-191</t>
  </si>
  <si>
    <t>P617D-141</t>
  </si>
  <si>
    <t>P617D-420</t>
  </si>
  <si>
    <t>GCH12</t>
  </si>
  <si>
    <t>CHENNAI METCO PRIVATE LIMITED</t>
  </si>
  <si>
    <t>WB17N-197</t>
  </si>
  <si>
    <t>WB17N-303</t>
  </si>
  <si>
    <t>P617O-274</t>
  </si>
  <si>
    <t>GCO01</t>
  </si>
  <si>
    <t>CONSOLIDATED HOIST PVT.LTD</t>
  </si>
  <si>
    <t>P617D-464</t>
  </si>
  <si>
    <t>GCO08</t>
  </si>
  <si>
    <t>CONTROL TECHNIQUES INDIA PRIVATE LIMITED</t>
  </si>
  <si>
    <t>WB17N-72</t>
  </si>
  <si>
    <t>GDE02</t>
  </si>
  <si>
    <t>DELTA INFRALOGISTICS</t>
  </si>
  <si>
    <t>JV14331-501</t>
  </si>
  <si>
    <t>GDE03</t>
  </si>
  <si>
    <t>DEETEE INDUSTRIES LTD.</t>
  </si>
  <si>
    <t>P617D-562</t>
  </si>
  <si>
    <t>P617N-388</t>
  </si>
  <si>
    <t>GDR01</t>
  </si>
  <si>
    <t>DREAM INDUSTRIES</t>
  </si>
  <si>
    <t>JV17N21-2</t>
  </si>
  <si>
    <t>GDS01</t>
  </si>
  <si>
    <t>D S ALLOYD PVT LTD</t>
  </si>
  <si>
    <t>P617D-522</t>
  </si>
  <si>
    <t>P617D-523</t>
  </si>
  <si>
    <t>PS17D-00246 Dt: 31-12-2017</t>
  </si>
  <si>
    <t>GDU02</t>
  </si>
  <si>
    <t>Durgapur Tubes (Pvt) Ltd</t>
  </si>
  <si>
    <t>PS175-00151 Dt: 16-05-2017</t>
  </si>
  <si>
    <t>GEA04</t>
  </si>
  <si>
    <t>EARTH TEKNIKS</t>
  </si>
  <si>
    <t>WB17O-142</t>
  </si>
  <si>
    <t>GEM05</t>
  </si>
  <si>
    <t>EMBICON TECH HUB</t>
  </si>
  <si>
    <t>JV17N30-48</t>
  </si>
  <si>
    <t>GES07</t>
  </si>
  <si>
    <t>ESCO COUPLINGS &amp; TRANSMISSIONS PVT LIMITED</t>
  </si>
  <si>
    <t>WC17Y-89</t>
  </si>
  <si>
    <t>GFE01</t>
  </si>
  <si>
    <t>FERROCARE MACHINES PVT LTD</t>
  </si>
  <si>
    <t>WB17D-206</t>
  </si>
  <si>
    <t>WB17D-207</t>
  </si>
  <si>
    <t>GFO01</t>
  </si>
  <si>
    <t>FOURESS ENGINEERING (INDIA)LTD</t>
  </si>
  <si>
    <t>WB17D-228</t>
  </si>
  <si>
    <t>GFO02</t>
  </si>
  <si>
    <t>FORBES MARSHALL ARCA PVT LIMITED</t>
  </si>
  <si>
    <t>WB17N-138</t>
  </si>
  <si>
    <t>GGA10</t>
  </si>
  <si>
    <t>GAURAV WIRE ROPES</t>
  </si>
  <si>
    <t>WB17N-185</t>
  </si>
  <si>
    <t>GGO04</t>
  </si>
  <si>
    <t>GOA CARBON LIMITED</t>
  </si>
  <si>
    <t>P617D-337</t>
  </si>
  <si>
    <t>GGR05</t>
  </si>
  <si>
    <t>GRAPHITE INDIA LIMITED</t>
  </si>
  <si>
    <t>P617D-336</t>
  </si>
  <si>
    <t>P617D-399</t>
  </si>
  <si>
    <t>GHE05</t>
  </si>
  <si>
    <t>HERAEUS TECHNOLOGIES INDIA PVT LTD,</t>
  </si>
  <si>
    <t>WB179-265</t>
  </si>
  <si>
    <t>PP</t>
  </si>
  <si>
    <t>GHI08</t>
  </si>
  <si>
    <t>HI-TECH SYSTEMS&amp;SERVICES LTD</t>
  </si>
  <si>
    <t>WB17D-114</t>
  </si>
  <si>
    <t>GHI10</t>
  </si>
  <si>
    <t>HINDALCO INDUSTRIES LIMITED</t>
  </si>
  <si>
    <t>P6177-33</t>
  </si>
  <si>
    <t>P617D-217</t>
  </si>
  <si>
    <t>GHI11</t>
  </si>
  <si>
    <t>HINDUSTAN PETROLEUM CORPORATION LIMITED</t>
  </si>
  <si>
    <t>P617D-204</t>
  </si>
  <si>
    <t>P617D-205</t>
  </si>
  <si>
    <t>WH17D-13</t>
  </si>
  <si>
    <t>GHI12</t>
  </si>
  <si>
    <t>HINDUSTAN PETROLEUM CORPORATION LTD LUBES-I/II</t>
  </si>
  <si>
    <t>P6176-160</t>
  </si>
  <si>
    <t>GHI14</t>
  </si>
  <si>
    <t>HINDUSTAN PETROLEUM CORPORATION LTD</t>
  </si>
  <si>
    <t>P617D-451</t>
  </si>
  <si>
    <t>P617N-492</t>
  </si>
  <si>
    <t>GHI15</t>
  </si>
  <si>
    <t>HIRA POWER &amp; STEELS LIMITED</t>
  </si>
  <si>
    <t>P617D-527</t>
  </si>
  <si>
    <t>P617D-528</t>
  </si>
  <si>
    <t>P617D-529</t>
  </si>
  <si>
    <t>P617D-530</t>
  </si>
  <si>
    <t>P617D-531</t>
  </si>
  <si>
    <t>GHK01</t>
  </si>
  <si>
    <t>H.K.ENTERPRISES</t>
  </si>
  <si>
    <t>P617D-380</t>
  </si>
  <si>
    <t>GIG01</t>
  </si>
  <si>
    <t>IGUS INDIA PRIVATE LIMITED</t>
  </si>
  <si>
    <t>P617D-537</t>
  </si>
  <si>
    <t>GIN10</t>
  </si>
  <si>
    <t>Integer Systems</t>
  </si>
  <si>
    <t>WB17N-184</t>
  </si>
  <si>
    <t>P617D-202</t>
  </si>
  <si>
    <t>P617O-259</t>
  </si>
  <si>
    <t>WB17N-268</t>
  </si>
  <si>
    <t>GIN21</t>
  </si>
  <si>
    <t>INSMART SYSTEMS</t>
  </si>
  <si>
    <t>WB17N-70</t>
  </si>
  <si>
    <t>GIN32</t>
  </si>
  <si>
    <t>INSU TECH CORPORATION</t>
  </si>
  <si>
    <t>WB179-124</t>
  </si>
  <si>
    <t>GJE02</t>
  </si>
  <si>
    <t>JENIL STEEL PVT LTD</t>
  </si>
  <si>
    <t>P617N-539</t>
  </si>
  <si>
    <t>GJP03</t>
  </si>
  <si>
    <t>J. POONAMCHAND &amp; SONS</t>
  </si>
  <si>
    <t>P617D-197</t>
  </si>
  <si>
    <t>P617D-198</t>
  </si>
  <si>
    <t>P617D-199</t>
  </si>
  <si>
    <t>P617D-200</t>
  </si>
  <si>
    <t>P617D-465</t>
  </si>
  <si>
    <t>GKA04</t>
  </si>
  <si>
    <t>KALPA  ELECTRIKAL  PVT LTD</t>
  </si>
  <si>
    <t>JV16331-068</t>
  </si>
  <si>
    <t>PS163-00168 Dt: 31-03-2017</t>
  </si>
  <si>
    <t>GKE03</t>
  </si>
  <si>
    <t>KEI INDUSTRIES LIMITED</t>
  </si>
  <si>
    <t>JV16N25-5</t>
  </si>
  <si>
    <t>GLA05</t>
  </si>
  <si>
    <t xml:space="preserve"> LASETEK</t>
  </si>
  <si>
    <t>P617N-223</t>
  </si>
  <si>
    <t>WB17D-222</t>
  </si>
  <si>
    <t>GLA06</t>
  </si>
  <si>
    <t>LAXMI TECHNOLOGIES</t>
  </si>
  <si>
    <t>WB179-257</t>
  </si>
  <si>
    <t>GLI01</t>
  </si>
  <si>
    <t>Liftvel Industries</t>
  </si>
  <si>
    <t>WB17D-227</t>
  </si>
  <si>
    <t>GMA20</t>
  </si>
  <si>
    <t>MADRAS HARD TOOLS PVT LTD.</t>
  </si>
  <si>
    <t>WB17D-121</t>
  </si>
  <si>
    <t>GMA31</t>
  </si>
  <si>
    <t>MAHAVIR CORPORATION</t>
  </si>
  <si>
    <t>P617D-60</t>
  </si>
  <si>
    <t>GMA39</t>
  </si>
  <si>
    <t>MANGLAM  ELECTRICALS</t>
  </si>
  <si>
    <t>JV17918-2</t>
  </si>
  <si>
    <t>P6179-00020</t>
  </si>
  <si>
    <t>WB17N-169</t>
  </si>
  <si>
    <t>WB17O-198</t>
  </si>
  <si>
    <t>GMA42</t>
  </si>
  <si>
    <t>MAGNESITA REFRACTORIES MIDDLE EAST FZE</t>
  </si>
  <si>
    <t>JV17N15-3</t>
  </si>
  <si>
    <t>GMA49</t>
  </si>
  <si>
    <t>MANDSORWALA PACKAGING</t>
  </si>
  <si>
    <t>WB17D-174</t>
  </si>
  <si>
    <t>GMO08</t>
  </si>
  <si>
    <t>MONNET ISPAT &amp; ENERGY LIMITED</t>
  </si>
  <si>
    <t>JV17823-4</t>
  </si>
  <si>
    <t>GNA09</t>
  </si>
  <si>
    <t>NAVABHARAT VENTURES LIMITED</t>
  </si>
  <si>
    <t>P6178-272</t>
  </si>
  <si>
    <t>GNE13</t>
  </si>
  <si>
    <t>NEW BADAMI ELECTRONICS</t>
  </si>
  <si>
    <t>WB179-258</t>
  </si>
  <si>
    <t>GNE14</t>
  </si>
  <si>
    <t>NEXGEN HYDROPOWER SYSTEMS</t>
  </si>
  <si>
    <t>P617D-561</t>
  </si>
  <si>
    <t>GOM06</t>
  </si>
  <si>
    <t>OMKAR PUF INSULATION PVT.LTD</t>
  </si>
  <si>
    <t>P6179-00054</t>
  </si>
  <si>
    <t>GOS01</t>
  </si>
  <si>
    <t>OSWAL MINERALS LIMITED</t>
  </si>
  <si>
    <t>P617D-195</t>
  </si>
  <si>
    <t>P617D-196</t>
  </si>
  <si>
    <t>P617D-201</t>
  </si>
  <si>
    <t>PS17D-00175 Dt: 25-12-2017</t>
  </si>
  <si>
    <t>PS17D-00251 Dt: 31-12-2017</t>
  </si>
  <si>
    <t>GPO05</t>
  </si>
  <si>
    <t>POLYCAB WIRES PVT LTD</t>
  </si>
  <si>
    <t>JV16112-5</t>
  </si>
  <si>
    <t>GPO07</t>
  </si>
  <si>
    <t>Powerica Limited</t>
  </si>
  <si>
    <t>WB17D-172</t>
  </si>
  <si>
    <t>GPR38</t>
  </si>
  <si>
    <t>PRISM FLUIDS LLP</t>
  </si>
  <si>
    <t>P617D-214</t>
  </si>
  <si>
    <t>GPU05</t>
  </si>
  <si>
    <t>PULSECHO SYSTEMS (BOMBAY) PVT.LTD.</t>
  </si>
  <si>
    <t>WB17N-208</t>
  </si>
  <si>
    <t>GRA48</t>
  </si>
  <si>
    <t>RAIN CII CARBON (VIZAG) LIMITED</t>
  </si>
  <si>
    <t>P617D-213</t>
  </si>
  <si>
    <t>GRE01</t>
  </si>
  <si>
    <t>REDIFF.COM INDIA LTD</t>
  </si>
  <si>
    <t>WB17O-147</t>
  </si>
  <si>
    <t>WB17O-148</t>
  </si>
  <si>
    <t>WB17O-149</t>
  </si>
  <si>
    <t>GRI05</t>
  </si>
  <si>
    <t>RITTAL INDIA PRIVATE LIMITED</t>
  </si>
  <si>
    <t>PS178-00065 Dt: 12-08-2017</t>
  </si>
  <si>
    <t>GRK01</t>
  </si>
  <si>
    <t>RKG Trade Corporation</t>
  </si>
  <si>
    <t>P617O-264</t>
  </si>
  <si>
    <t>P617O-265</t>
  </si>
  <si>
    <t>P617O-266</t>
  </si>
  <si>
    <t>P617O-267</t>
  </si>
  <si>
    <t>GRO05</t>
  </si>
  <si>
    <t>ROTAMECH CONSULTANTS &amp; ENGINEERS PRIVATE LTD</t>
  </si>
  <si>
    <t>P617N-381</t>
  </si>
  <si>
    <t>GSA36</t>
  </si>
  <si>
    <t>SANGHVII CONVEYORS</t>
  </si>
  <si>
    <t>P617O-255</t>
  </si>
  <si>
    <t>P617O-257</t>
  </si>
  <si>
    <t>P617O-269</t>
  </si>
  <si>
    <t>GSA37</t>
  </si>
  <si>
    <t>SAI ENTERPRISES..</t>
  </si>
  <si>
    <t>WB17D-173</t>
  </si>
  <si>
    <t>GSA39</t>
  </si>
  <si>
    <t>SARTHAK METALS LIMITED</t>
  </si>
  <si>
    <t>P617D-219</t>
  </si>
  <si>
    <t>GSE04</t>
  </si>
  <si>
    <t>SEALINKERS PVT. LTD</t>
  </si>
  <si>
    <t>P617D-166</t>
  </si>
  <si>
    <t>GSH29</t>
  </si>
  <si>
    <t>SHREE BAJRANG SALES PVT LTD</t>
  </si>
  <si>
    <t>P617D-524</t>
  </si>
  <si>
    <t>GSI09</t>
  </si>
  <si>
    <t>SIKKA KARS GLOBAL PVT LTD</t>
  </si>
  <si>
    <t>P6178-00237</t>
  </si>
  <si>
    <t>GSM06</t>
  </si>
  <si>
    <t>SMISEN CONTROLS PVT LTD</t>
  </si>
  <si>
    <t>WB17N-310</t>
  </si>
  <si>
    <t>GSR47</t>
  </si>
  <si>
    <t>SRI VIGNESHWARA ENTERPRISES</t>
  </si>
  <si>
    <t>JV17O26-9</t>
  </si>
  <si>
    <t>WB179-23</t>
  </si>
  <si>
    <t>GSR55</t>
  </si>
  <si>
    <t>SRI RAMAKRISHNA FERRO ALLOYS INDIA PVT LTD</t>
  </si>
  <si>
    <t>P617D-525</t>
  </si>
  <si>
    <t>P617D-526</t>
  </si>
  <si>
    <t>GSU27</t>
  </si>
  <si>
    <t>SUPREME TECHNOLOGY</t>
  </si>
  <si>
    <t>WB17D-216</t>
  </si>
  <si>
    <t>GSW02</t>
  </si>
  <si>
    <t>SWITCHTRANS</t>
  </si>
  <si>
    <t>P617D-435</t>
  </si>
  <si>
    <t>GTH11</t>
  </si>
  <si>
    <t>THERMAL SYSTEMS (HYDERABAD) PVT LTD</t>
  </si>
  <si>
    <t>JV17930-37</t>
  </si>
  <si>
    <t>JV17930-39</t>
  </si>
  <si>
    <t>JV17930-47</t>
  </si>
  <si>
    <t>JV17D07-3</t>
  </si>
  <si>
    <t>JV17N07-2</t>
  </si>
  <si>
    <t>JV17N11-002</t>
  </si>
  <si>
    <t>JV17N11-003</t>
  </si>
  <si>
    <t>JV17N25-4</t>
  </si>
  <si>
    <t>JV17O31-2</t>
  </si>
  <si>
    <t>JV17O31-37</t>
  </si>
  <si>
    <t>P6178-00213</t>
  </si>
  <si>
    <t>P617D-13</t>
  </si>
  <si>
    <t>P617D-474</t>
  </si>
  <si>
    <t>P617D-88</t>
  </si>
  <si>
    <t>P617D-89</t>
  </si>
  <si>
    <t>P617D-90</t>
  </si>
  <si>
    <t>SP17D-00013 Dt: 12-12-2017</t>
  </si>
  <si>
    <t>SP17N-00049 Dt: 25-11-2017</t>
  </si>
  <si>
    <t>SP17N-00062 Dt: 30-11-2017</t>
  </si>
  <si>
    <t>P6179-00407</t>
  </si>
  <si>
    <t>GTH15</t>
  </si>
  <si>
    <t>THE INDUSTRIAL AIDS</t>
  </si>
  <si>
    <t>W3175-00004</t>
  </si>
  <si>
    <t>GTH16</t>
  </si>
  <si>
    <t>THIRTY SIX AUTOMOBILES PVT LTD.,</t>
  </si>
  <si>
    <t>WH17D-00019</t>
  </si>
  <si>
    <t>GTH17</t>
  </si>
  <si>
    <t>THIRTY SIX AUTOMOBILES PVT.LTD</t>
  </si>
  <si>
    <t>P617D-402</t>
  </si>
  <si>
    <t>GTU01</t>
  </si>
  <si>
    <t>TULIP VALVES AND CONTROLS</t>
  </si>
  <si>
    <t>P617D-470</t>
  </si>
  <si>
    <t>GUN07</t>
  </si>
  <si>
    <t>UNIVERSAL CABLES LIMITED</t>
  </si>
  <si>
    <t>P617D-156</t>
  </si>
  <si>
    <t>GVA11</t>
  </si>
  <si>
    <t>VANDANA GLOBAL LIMITED</t>
  </si>
  <si>
    <t>P617D-532</t>
  </si>
  <si>
    <t>P617D-533</t>
  </si>
  <si>
    <t>P617D-534</t>
  </si>
  <si>
    <t>P617D-535</t>
  </si>
  <si>
    <t>P617D-536</t>
  </si>
  <si>
    <t>GVA14</t>
  </si>
  <si>
    <t>VARALKA ENGINEERS PVT.LTD</t>
  </si>
  <si>
    <t>WB17D-108</t>
  </si>
  <si>
    <t>GVA15</t>
  </si>
  <si>
    <t>VAIDYANATHESHWARA INSTRUMENTS</t>
  </si>
  <si>
    <t>WB17D-231</t>
  </si>
  <si>
    <t>GVE07</t>
  </si>
  <si>
    <t>VESUVIUS GMBH</t>
  </si>
  <si>
    <t>P717O-15</t>
  </si>
  <si>
    <t>GVI01</t>
  </si>
  <si>
    <t>Vijayshree Agencies</t>
  </si>
  <si>
    <t>WB17D-120</t>
  </si>
  <si>
    <t>WB17O-122</t>
  </si>
  <si>
    <t>PS17N-00264 Dt: 25-11-2017</t>
  </si>
  <si>
    <t>WB17O-140</t>
  </si>
  <si>
    <t>GWE02</t>
  </si>
  <si>
    <t xml:space="preserve">   WEATHER  REFRIGERATION.</t>
  </si>
  <si>
    <t>WB17D-18</t>
  </si>
  <si>
    <t>GWI02</t>
  </si>
  <si>
    <t>WILO MATHER &amp; PLATT PUMPS PVT LTD</t>
  </si>
  <si>
    <t>JV17620-1</t>
  </si>
  <si>
    <t>IAR01</t>
  </si>
  <si>
    <t>Ark Granites &amp; Marbels</t>
  </si>
  <si>
    <t>Z3174-00065 Dt: 30-04-2017</t>
  </si>
  <si>
    <t>IBH01</t>
  </si>
  <si>
    <t>BHAGYODAYA AUTOMOTIVES LLP</t>
  </si>
  <si>
    <t>WB17O-179</t>
  </si>
  <si>
    <t>Z417N-00010 Dt: 30-11-2017</t>
  </si>
  <si>
    <t>ICO02</t>
  </si>
  <si>
    <t>COMMISSIONER OF CUSTOMS (MANGALORE)</t>
  </si>
  <si>
    <t>JV17O18-007</t>
  </si>
  <si>
    <t>W317D-00018</t>
  </si>
  <si>
    <t>W317N-00009</t>
  </si>
  <si>
    <t>W317N-00036</t>
  </si>
  <si>
    <t>ITR01</t>
  </si>
  <si>
    <t>Triveni Enterprises-Banagalore</t>
  </si>
  <si>
    <t>P6176-1</t>
  </si>
  <si>
    <t>P6176-156</t>
  </si>
  <si>
    <t>P6176-157</t>
  </si>
  <si>
    <t>P6179-462</t>
  </si>
  <si>
    <t>P617N-152</t>
  </si>
  <si>
    <t>P6176-282</t>
  </si>
  <si>
    <t>P7177-233</t>
  </si>
  <si>
    <t>Z3179-00021 Dt: 30-09-2017</t>
  </si>
  <si>
    <t>P617N-153</t>
  </si>
  <si>
    <t>PAM01</t>
  </si>
  <si>
    <t>Ametek Instruments India Private Limited</t>
  </si>
  <si>
    <t>P6179-00056</t>
  </si>
  <si>
    <t>PBH01</t>
  </si>
  <si>
    <t>BHARAT ROLL INDUSTRY PRIVATE LIMITED</t>
  </si>
  <si>
    <t>JV17N15-1</t>
  </si>
  <si>
    <t>WH17D-16</t>
  </si>
  <si>
    <t>PBM01</t>
  </si>
  <si>
    <t>BMM ISPAT LTD</t>
  </si>
  <si>
    <t>P6177-88</t>
  </si>
  <si>
    <t>PBM02</t>
  </si>
  <si>
    <t>BMM ISPAT LIMITED (LILO LINE)</t>
  </si>
  <si>
    <t>JV16725-003</t>
  </si>
  <si>
    <t>JV16725-004</t>
  </si>
  <si>
    <t>JV17415-3</t>
  </si>
  <si>
    <t>PCA02</t>
  </si>
  <si>
    <t>CANARA HYDRAULICS PVT. LTD</t>
  </si>
  <si>
    <t>P617N-123</t>
  </si>
  <si>
    <t>PDE06</t>
  </si>
  <si>
    <t>DEVISRI INDUSTRIES</t>
  </si>
  <si>
    <t>P617D-563</t>
  </si>
  <si>
    <t>PDU01</t>
  </si>
  <si>
    <t>DUNCAN ENGINEERING LIMITED</t>
  </si>
  <si>
    <t>WB17D-70</t>
  </si>
  <si>
    <t>PFL02</t>
  </si>
  <si>
    <t>FLUID TECHNIQUES</t>
  </si>
  <si>
    <t>P6179-543</t>
  </si>
  <si>
    <t>P617D-422</t>
  </si>
  <si>
    <t>PIN08</t>
  </si>
  <si>
    <t xml:space="preserve"> INTERMETAL ENGINEERS (I) PVT LTD.</t>
  </si>
  <si>
    <t>WB17D-140</t>
  </si>
  <si>
    <t>PJS02</t>
  </si>
  <si>
    <t>W3167-67</t>
  </si>
  <si>
    <t>PKR01</t>
  </si>
  <si>
    <t>KRUPAY TRADE PIPES PVT.LTD.</t>
  </si>
  <si>
    <t>WA151-00015</t>
  </si>
  <si>
    <t>Z3152-00041 Dt: 22-02-2016</t>
  </si>
  <si>
    <t>Z3152-00042 Dt: 22-02-2016</t>
  </si>
  <si>
    <t>Z3152-00043 Dt: 22-02-2016</t>
  </si>
  <si>
    <t>Z3152-00044 Dt: 22-02-2016</t>
  </si>
  <si>
    <t>Z3152-00045 Dt: 22-02-2016</t>
  </si>
  <si>
    <t>PMI02</t>
  </si>
  <si>
    <t>MINITEC-MINITECHNOLOGIAS LTD</t>
  </si>
  <si>
    <t>P6178-227</t>
  </si>
  <si>
    <t>P7178-00002</t>
  </si>
  <si>
    <t>PMI03</t>
  </si>
  <si>
    <t>MINEX METALLURGICAL CO.LTD</t>
  </si>
  <si>
    <t>P617D-431</t>
  </si>
  <si>
    <t>PMS03</t>
  </si>
  <si>
    <t>M S METALS AND STEELS PRIVATE LIMITED</t>
  </si>
  <si>
    <t>P617D-138</t>
  </si>
  <si>
    <t>PPP01</t>
  </si>
  <si>
    <t>P P ROLLING MILLS MFG CO PVT LTD</t>
  </si>
  <si>
    <t>P6179-00092</t>
  </si>
  <si>
    <t>P6179-00422</t>
  </si>
  <si>
    <t>P6179-555</t>
  </si>
  <si>
    <t>WH17D-00004</t>
  </si>
  <si>
    <t>PSM01</t>
  </si>
  <si>
    <t>SMS CONCAST ENGINEERING(INDIA) PVT.LTD.</t>
  </si>
  <si>
    <t>P617N-84</t>
  </si>
  <si>
    <t>JV17404-004</t>
  </si>
  <si>
    <t>JV16220-12</t>
  </si>
  <si>
    <t>P7177-51</t>
  </si>
  <si>
    <t>WY17713-002</t>
  </si>
  <si>
    <t>PSP01</t>
  </si>
  <si>
    <t>SPARKONIX(INDIA) PVT LTD</t>
  </si>
  <si>
    <t>P617N-129</t>
  </si>
  <si>
    <t>P617O-273</t>
  </si>
  <si>
    <t>P617O-280</t>
  </si>
  <si>
    <t>PSR13</t>
  </si>
  <si>
    <t>SRI SAI ENGINEERING &amp; TECHNICAL SERVICES</t>
  </si>
  <si>
    <t>P617D-287</t>
  </si>
  <si>
    <t>PTA01</t>
  </si>
  <si>
    <t>TATA RUBBER CORPORATION</t>
  </si>
  <si>
    <t>Z2175-00004 Dt: 31-05-2017</t>
  </si>
  <si>
    <t>PTE01</t>
  </si>
  <si>
    <t>Tempsens Instruments (India) Pvt Ltd</t>
  </si>
  <si>
    <t>WB17O-121</t>
  </si>
  <si>
    <t>PUN03</t>
  </si>
  <si>
    <t>UNIMECH SYSTEMS(BANGALORE) PVT LTD</t>
  </si>
  <si>
    <t>JV17615-4</t>
  </si>
  <si>
    <t>JV17425-002</t>
  </si>
  <si>
    <t>UKK01</t>
  </si>
  <si>
    <t>K.KASIMSAB(RETENTION)</t>
  </si>
  <si>
    <t>CP16Y-00084 Dt: 21-09-2016</t>
  </si>
  <si>
    <t>EAL01</t>
  </si>
  <si>
    <t>ALANKAR STAR JEWELLERS</t>
  </si>
  <si>
    <t>P617N-150</t>
  </si>
  <si>
    <t>EAL02</t>
  </si>
  <si>
    <t>AL SOLUTIONS</t>
  </si>
  <si>
    <t>W3163-179</t>
  </si>
  <si>
    <t>W3163-187</t>
  </si>
  <si>
    <t>W3163-188</t>
  </si>
  <si>
    <t>EAR02</t>
  </si>
  <si>
    <t>ARUNACHAL PRADESH POWER CORPORATION PVT LTD</t>
  </si>
  <si>
    <t>GX17D-00014 Dt: 14-12-2017</t>
  </si>
  <si>
    <t>GX17D-00016 Dt: 14-12-2017</t>
  </si>
  <si>
    <t>P617D-10</t>
  </si>
  <si>
    <t>P617D-111</t>
  </si>
  <si>
    <t>P617D-374</t>
  </si>
  <si>
    <t>P617D-405</t>
  </si>
  <si>
    <t>P617D-86</t>
  </si>
  <si>
    <t>P617N-505</t>
  </si>
  <si>
    <t>P617N-552</t>
  </si>
  <si>
    <t>EAS04</t>
  </si>
  <si>
    <t>ASHAPURA FORWARDERS PVT LTD</t>
  </si>
  <si>
    <t>P617D-160</t>
  </si>
  <si>
    <t>P617D-224</t>
  </si>
  <si>
    <t>EAX01</t>
  </si>
  <si>
    <t>AXIS BANK CREDIT CARD NO 4308330000012890</t>
  </si>
  <si>
    <t>P617D-00368</t>
  </si>
  <si>
    <t>P617D-400</t>
  </si>
  <si>
    <t>EBA08</t>
  </si>
  <si>
    <t>BASAMMA</t>
  </si>
  <si>
    <t>W3165-00096</t>
  </si>
  <si>
    <t>P7176-71</t>
  </si>
  <si>
    <t>EBA11</t>
  </si>
  <si>
    <t>BALAJI PROCESS APPROACH CONSULTANTS</t>
  </si>
  <si>
    <t>P617D-333</t>
  </si>
  <si>
    <t>EBS04</t>
  </si>
  <si>
    <t>BSM INSTRUMENTS</t>
  </si>
  <si>
    <t>W317D-22</t>
  </si>
  <si>
    <t>ECA02</t>
  </si>
  <si>
    <t>CAO, NIRAVARI NIGAMA NIYAMITA, DHARWAD</t>
  </si>
  <si>
    <t>WB178-238</t>
  </si>
  <si>
    <t>ECE03</t>
  </si>
  <si>
    <t>CEEA ENTERPRISES</t>
  </si>
  <si>
    <t>WB179-00004</t>
  </si>
  <si>
    <t>ECI01</t>
  </si>
  <si>
    <t>CITI BANK CREDIT CARD</t>
  </si>
  <si>
    <t>P6178-257</t>
  </si>
  <si>
    <t>P6179-473</t>
  </si>
  <si>
    <t>W317O-53</t>
  </si>
  <si>
    <t>W317O-54</t>
  </si>
  <si>
    <t>WB17D-247</t>
  </si>
  <si>
    <t>WB17N-276</t>
  </si>
  <si>
    <t>WB17N-277</t>
  </si>
  <si>
    <t>WB17O-1</t>
  </si>
  <si>
    <t>ECO17</t>
  </si>
  <si>
    <t>COMMISSIONER OF CUSTOMS (KRISHNAPATNAM PORT)</t>
  </si>
  <si>
    <t>W317D-00019</t>
  </si>
  <si>
    <t>W317N-00002</t>
  </si>
  <si>
    <t>W317N-00033</t>
  </si>
  <si>
    <t>W317N-29</t>
  </si>
  <si>
    <t>ECO18</t>
  </si>
  <si>
    <t>COMMISSIONER OF CUSTOMS (CHENNAI PORT)</t>
  </si>
  <si>
    <t>W317D-00002</t>
  </si>
  <si>
    <t>W317D-00003</t>
  </si>
  <si>
    <t>W317N-28</t>
  </si>
  <si>
    <t>W317N-6</t>
  </si>
  <si>
    <t>W317N-12</t>
  </si>
  <si>
    <t>W317N-13</t>
  </si>
  <si>
    <t>W317O-56</t>
  </si>
  <si>
    <t>EDR03</t>
  </si>
  <si>
    <t>DR JEETENDRA ADHIA MD</t>
  </si>
  <si>
    <t>P617D-511</t>
  </si>
  <si>
    <t>EEX01</t>
  </si>
  <si>
    <t>Experian Service India</t>
  </si>
  <si>
    <t>P2179-25</t>
  </si>
  <si>
    <t>P2179-26</t>
  </si>
  <si>
    <t>EFL01</t>
  </si>
  <si>
    <t>FLY ENDLESS</t>
  </si>
  <si>
    <t>P617D-110</t>
  </si>
  <si>
    <t>P617D-8</t>
  </si>
  <si>
    <t>P617O-154</t>
  </si>
  <si>
    <t>W317O-29</t>
  </si>
  <si>
    <t>WB17D-205</t>
  </si>
  <si>
    <t>WB17N-274</t>
  </si>
  <si>
    <t>EGO03</t>
  </si>
  <si>
    <t>GOGI MARKETING</t>
  </si>
  <si>
    <t>WB17O-135</t>
  </si>
  <si>
    <t>EIF01</t>
  </si>
  <si>
    <t>IFFCO - TOKIO GENERAL INSURANCE COMPANY LIMITED</t>
  </si>
  <si>
    <t>SB17D-00052 Dt: 19-12-2017</t>
  </si>
  <si>
    <t>SB17D-00053 Dt: 19-12-2017</t>
  </si>
  <si>
    <t>SP17D-00036 Dt: 19-12-2017</t>
  </si>
  <si>
    <t>WB17D-55</t>
  </si>
  <si>
    <t>EIN03</t>
  </si>
  <si>
    <t>INDIAN INSTITUTE FOR PRODUCTION MANAGEMENT</t>
  </si>
  <si>
    <t>WB17D-112</t>
  </si>
  <si>
    <t>EKA17</t>
  </si>
  <si>
    <t>KAKUBAL MARUTHI</t>
  </si>
  <si>
    <t>WB17D-146</t>
  </si>
  <si>
    <t>EKE01</t>
  </si>
  <si>
    <t>KEDAR CHATRI</t>
  </si>
  <si>
    <t>WB17D-116</t>
  </si>
  <si>
    <t>EKR01</t>
  </si>
  <si>
    <t>KRISHNAPATNAM PORT COMPANY LIMITED</t>
  </si>
  <si>
    <t>GN17D-00016 Dt: 29-12-2017</t>
  </si>
  <si>
    <t>GN17D-00017 Dt: 29-12-2017</t>
  </si>
  <si>
    <t>GN17D-00018 Dt: 29-12-2017</t>
  </si>
  <si>
    <t>GN17D-00019 Dt: 29-12-2017</t>
  </si>
  <si>
    <t>GX17O-00031 Dt: 16-10-2017</t>
  </si>
  <si>
    <t>GX17O-00032 Dt: 16-10-2017</t>
  </si>
  <si>
    <t>GX17O-00033 Dt: 16-10-2017</t>
  </si>
  <si>
    <t>GX17O-00034 Dt: 16-10-2017</t>
  </si>
  <si>
    <t>GX17O-00035 Dt: 16-10-2017</t>
  </si>
  <si>
    <t>GX17O-00036 Dt: 16-10-2017</t>
  </si>
  <si>
    <t>P6179-547</t>
  </si>
  <si>
    <t>P617N-73</t>
  </si>
  <si>
    <t>P617O-00087</t>
  </si>
  <si>
    <t>EKR02</t>
  </si>
  <si>
    <t>K.RAMACHANDRAPPA</t>
  </si>
  <si>
    <t>P6179-470</t>
  </si>
  <si>
    <t>EMA06</t>
  </si>
  <si>
    <t>MANIKARAN POWER LTD</t>
  </si>
  <si>
    <t>P6177-273</t>
  </si>
  <si>
    <t>EMA08</t>
  </si>
  <si>
    <t>MAHARAJA AGGRASEN EDUCATION TRUST</t>
  </si>
  <si>
    <t>P617O-41</t>
  </si>
  <si>
    <t>EMO01</t>
  </si>
  <si>
    <t>MOULA SAB, BASHA SAB, IMAM SAB</t>
  </si>
  <si>
    <t>JV17630-014</t>
  </si>
  <si>
    <t>P6174-00165</t>
  </si>
  <si>
    <t>P6174-170</t>
  </si>
  <si>
    <t>P6177-161</t>
  </si>
  <si>
    <t>EMU04</t>
  </si>
  <si>
    <t>MUGALI VENKATESH</t>
  </si>
  <si>
    <t>P6174-168</t>
  </si>
  <si>
    <t>P6174-169</t>
  </si>
  <si>
    <t>JV16331-114</t>
  </si>
  <si>
    <t>ENA06</t>
  </si>
  <si>
    <t>NATIONAL INSURANCE COMPANY LIMITED</t>
  </si>
  <si>
    <t>W317O-42</t>
  </si>
  <si>
    <t>W317O-43</t>
  </si>
  <si>
    <t>WB17O-96</t>
  </si>
  <si>
    <t>WB17O-97</t>
  </si>
  <si>
    <t>ERT01</t>
  </si>
  <si>
    <t>RTO</t>
  </si>
  <si>
    <t>W317N-35</t>
  </si>
  <si>
    <t>ESB01</t>
  </si>
  <si>
    <t>SBI CREDIT CARD</t>
  </si>
  <si>
    <t>WB17D-2</t>
  </si>
  <si>
    <t>P617D-17</t>
  </si>
  <si>
    <t>ESB02</t>
  </si>
  <si>
    <t>SBI GENERAL INSURANCE COMPANY LTD</t>
  </si>
  <si>
    <t>P617D-35</t>
  </si>
  <si>
    <t>ESH08</t>
  </si>
  <si>
    <t>SHREE MALLIKARJUNA TEMPO SALES &amp; SERVICE</t>
  </si>
  <si>
    <t>WB17N-275</t>
  </si>
  <si>
    <t>ESH15</t>
  </si>
  <si>
    <t>SHRIDHAR BELLARY</t>
  </si>
  <si>
    <t>JV16624-005</t>
  </si>
  <si>
    <t>ESM01</t>
  </si>
  <si>
    <t>SMT. SUMAN GOEL</t>
  </si>
  <si>
    <t>P6166-00277</t>
  </si>
  <si>
    <t>W3165-196</t>
  </si>
  <si>
    <t>W3165-197</t>
  </si>
  <si>
    <t>ESP03</t>
  </si>
  <si>
    <t>S&amp;P GLOBAL PLATTS</t>
  </si>
  <si>
    <t>P717O-1</t>
  </si>
  <si>
    <t>ETA04</t>
  </si>
  <si>
    <t>TAMBRALLI VENKATESH</t>
  </si>
  <si>
    <t>P617N-519</t>
  </si>
  <si>
    <t>ETA05</t>
  </si>
  <si>
    <t>TAM DODDAMAYAPPA</t>
  </si>
  <si>
    <t>P617N-522</t>
  </si>
  <si>
    <t>ETH11</t>
  </si>
  <si>
    <t>THERMO FISHER SCIENTIFIC INDIA PVT LTD</t>
  </si>
  <si>
    <t>P617D-212</t>
  </si>
  <si>
    <t>P617D-192</t>
  </si>
  <si>
    <t>ETH12</t>
  </si>
  <si>
    <t>THE EXECUTIVE ENGINEER, HW &amp; HLC DIVISION</t>
  </si>
  <si>
    <t>P617O-6</t>
  </si>
  <si>
    <t>ETR07</t>
  </si>
  <si>
    <t>HANUMANTHAPPA THAMBRALLI</t>
  </si>
  <si>
    <t>P617N-520</t>
  </si>
  <si>
    <t>ETR08</t>
  </si>
  <si>
    <t>TRUE STAR MEDIA SOLUTION</t>
  </si>
  <si>
    <t>P6174-00066</t>
  </si>
  <si>
    <t>ETS02</t>
  </si>
  <si>
    <t>T.SANNA MAYAPPA</t>
  </si>
  <si>
    <t>P6162-00079</t>
  </si>
  <si>
    <t>P6177-00357</t>
  </si>
  <si>
    <t>P6177-00359</t>
  </si>
  <si>
    <t>P617N-521</t>
  </si>
  <si>
    <t>EUN01</t>
  </si>
  <si>
    <t>UNITED INDIA INSURANCE CO.LTD</t>
  </si>
  <si>
    <t>JV17831-004</t>
  </si>
  <si>
    <t>HAR02</t>
  </si>
  <si>
    <t>ARCHANA</t>
  </si>
  <si>
    <t>SP175-00003 Dt: 05-05-2017</t>
  </si>
  <si>
    <t>HBA04</t>
  </si>
  <si>
    <t>BANGALORE INTERNATIONAL MEDIATION ARBITRATION &amp; CO</t>
  </si>
  <si>
    <t>P7177-215</t>
  </si>
  <si>
    <t>HBC02</t>
  </si>
  <si>
    <t>B C THIRUVENGADAM</t>
  </si>
  <si>
    <t>P7177-221</t>
  </si>
  <si>
    <t>HNC01</t>
  </si>
  <si>
    <t>N CHANDRAKANT</t>
  </si>
  <si>
    <t>CP17Y-00026 Dt: 04-09-2017</t>
  </si>
  <si>
    <t>JV17D13-004</t>
  </si>
  <si>
    <t>JV17N30-015</t>
  </si>
  <si>
    <t>JV17O17-001</t>
  </si>
  <si>
    <t>P6177-245</t>
  </si>
  <si>
    <t>P6177-291</t>
  </si>
  <si>
    <t>JV17O07-3</t>
  </si>
  <si>
    <t>JV17707-010</t>
  </si>
  <si>
    <t>HSA10</t>
  </si>
  <si>
    <t>SALI. BASAVARAJA</t>
  </si>
  <si>
    <t>P617D-341</t>
  </si>
  <si>
    <t>HSR03</t>
  </si>
  <si>
    <t>SREE SELVAM ENTERPRISES</t>
  </si>
  <si>
    <t>P617D-187</t>
  </si>
  <si>
    <t>HTK01</t>
  </si>
  <si>
    <t>T.K.VARKEY &amp; CO.</t>
  </si>
  <si>
    <t>JV17D21-001</t>
  </si>
  <si>
    <t>TAL02</t>
  </si>
  <si>
    <t>ALVARES &amp; THOMAS</t>
  </si>
  <si>
    <t>GN17N-00007 Dt: 23-11-2017</t>
  </si>
  <si>
    <t>P6179-457</t>
  </si>
  <si>
    <t>P617N-540</t>
  </si>
  <si>
    <t>TEC01</t>
  </si>
  <si>
    <t>ECONOMIC TRANSPORT ORGANISATION LTD</t>
  </si>
  <si>
    <t>JV17626-014</t>
  </si>
  <si>
    <t>TMA12</t>
  </si>
  <si>
    <t>MAHIMA TRANSERVICE</t>
  </si>
  <si>
    <t>P617D-424</t>
  </si>
  <si>
    <t>P617D-521</t>
  </si>
  <si>
    <t>TMO01</t>
  </si>
  <si>
    <t>MODERN TRANSPORT COMPANY</t>
  </si>
  <si>
    <t>WH17D-00011</t>
  </si>
  <si>
    <t>TMT01</t>
  </si>
  <si>
    <t>MTC ROADLINES</t>
  </si>
  <si>
    <t>WH17D-00010</t>
  </si>
  <si>
    <t>TSA08</t>
  </si>
  <si>
    <t>SAI GANESH ROADLINES</t>
  </si>
  <si>
    <t>P617D-377</t>
  </si>
  <si>
    <t>TSH05</t>
  </si>
  <si>
    <t>SHRI SAI BABA TRANSPORT</t>
  </si>
  <si>
    <t>WE17N-00004</t>
  </si>
  <si>
    <t>TSH14</t>
  </si>
  <si>
    <t>SHIRDI SAI TRANSPORT</t>
  </si>
  <si>
    <t>P617D-458</t>
  </si>
  <si>
    <t>TSI03</t>
  </si>
  <si>
    <t>SICAL MULTIMODAL AND RAIL TRANSPORT LTD</t>
  </si>
  <si>
    <t>P614D-00191</t>
  </si>
  <si>
    <t>TTC01</t>
  </si>
  <si>
    <t>TCI FREIGHT</t>
  </si>
  <si>
    <t>GF17D-00014 Dt: 02-12-2017</t>
  </si>
  <si>
    <t>JV17D04-1</t>
  </si>
  <si>
    <t>GF17N-00013 Dt: 03-11-2017</t>
  </si>
  <si>
    <t>JV17N04-2</t>
  </si>
  <si>
    <t>TTC02</t>
  </si>
  <si>
    <t>TCI XPS</t>
  </si>
  <si>
    <t>GX17D-00034 Dt: 27-12-2017</t>
  </si>
  <si>
    <t>GX17N-00003 Dt: 06-11-2017</t>
  </si>
  <si>
    <t>GX17N-00004 Dt: 06-11-2017</t>
  </si>
  <si>
    <t>JV17N04-3</t>
  </si>
  <si>
    <t>JV17N09-1</t>
  </si>
  <si>
    <t>JV17N09-2</t>
  </si>
  <si>
    <t>JV17N09-3</t>
  </si>
  <si>
    <t>TV-01</t>
  </si>
  <si>
    <t>V-TRANS(India) ltd</t>
  </si>
  <si>
    <t>JV17N30-13</t>
  </si>
  <si>
    <t>LMA02</t>
  </si>
  <si>
    <t>MALLU HULIGEMMA, M NAGAPPA, MALLU RAMAPPA</t>
  </si>
  <si>
    <t>P6153-00022</t>
  </si>
  <si>
    <t>Accounting Voucher No</t>
  </si>
  <si>
    <t>Sum of 0 - 60 Days</t>
  </si>
  <si>
    <t>Sum of 61 - 90 Days</t>
  </si>
  <si>
    <t>Sum of 91 - 180 Days</t>
  </si>
  <si>
    <t>Sum of 181 - 360 Days</t>
  </si>
  <si>
    <t>Sum of  &gt; 360 Days</t>
  </si>
  <si>
    <t>Remark</t>
  </si>
  <si>
    <t>Particulars</t>
  </si>
  <si>
    <t xml:space="preserve"> Lasetek</t>
  </si>
  <si>
    <t>A.T. Trade Overseas Pvt. Ltd.</t>
  </si>
  <si>
    <t>A.T.Trade Security Deposit Ledger</t>
  </si>
  <si>
    <t>Abhiman Enterprises</t>
  </si>
  <si>
    <t>Aee O &amp; M Subdivision Gescom Hb Halli</t>
  </si>
  <si>
    <t>Aggarwal Telecoms</t>
  </si>
  <si>
    <t>Al Solutions</t>
  </si>
  <si>
    <t>Alankar Star Jewellers</t>
  </si>
  <si>
    <t>Alvares &amp; Thomas</t>
  </si>
  <si>
    <t>Archana</t>
  </si>
  <si>
    <t>Arunachal Pradesh Power Corporation Pvt Ltd</t>
  </si>
  <si>
    <t>Ashapura Forwarders Pvt Ltd</t>
  </si>
  <si>
    <t>Ashis Kumar Dey</t>
  </si>
  <si>
    <t>Asian Oil Company</t>
  </si>
  <si>
    <t>Asm International Pune Chapter</t>
  </si>
  <si>
    <t>Association Of Indian Forging Industry</t>
  </si>
  <si>
    <t>Axis Bank Credit Card No 4308330000012890</t>
  </si>
  <si>
    <t>B C Thiruvengadam</t>
  </si>
  <si>
    <t>B.K.Auto Centre</t>
  </si>
  <si>
    <t>Bajaj Alianz Genral Insurance Company Ltd</t>
  </si>
  <si>
    <t>Balaji Process Approach Consultants</t>
  </si>
  <si>
    <t>Bangalore International Mediation Arbitration &amp; Co</t>
  </si>
  <si>
    <t>Basamma</t>
  </si>
  <si>
    <t>Batliboi Ltd.</t>
  </si>
  <si>
    <t>Bhagyodaya Automotives Llp</t>
  </si>
  <si>
    <t>Bharat Nre Coke Ltd</t>
  </si>
  <si>
    <t>Bharat Roll Industry Private Limited</t>
  </si>
  <si>
    <t>Bhatia Coke &amp; Energy Limited (O)</t>
  </si>
  <si>
    <t>Bhatia Coke And Energy Ltd</t>
  </si>
  <si>
    <t>Bhilai Auxiliary Industries</t>
  </si>
  <si>
    <t>Bibus Horizon Mechatronics &amp; Automations Pvt Ltd</t>
  </si>
  <si>
    <t>Bmm Ispat Limited (Lilo Line)</t>
  </si>
  <si>
    <t>Brilliant Hydraulic</t>
  </si>
  <si>
    <t>Bsm Instruments</t>
  </si>
  <si>
    <t>Bureau Of Indian Standards</t>
  </si>
  <si>
    <t>Calderys India Refractories Ltd.</t>
  </si>
  <si>
    <t>Canara Hydraulics Pvt. Ltd</t>
  </si>
  <si>
    <t>Ceea Enterprises</t>
  </si>
  <si>
    <t>Chennai Metco Private Limited</t>
  </si>
  <si>
    <t>Citi Bank Credit Card</t>
  </si>
  <si>
    <t>Commissioner Of Customs (Chennai Port)</t>
  </si>
  <si>
    <t>Commissioner Of Customs (Krishnapatnam Port)</t>
  </si>
  <si>
    <t>Commissioner Of Customs (Mangalore)</t>
  </si>
  <si>
    <t>Consolidated Hoist Pvt.Ltd</t>
  </si>
  <si>
    <t>Control Techniques India Private Limited</t>
  </si>
  <si>
    <t>D S Alloyd Pvt Ltd</t>
  </si>
  <si>
    <t>Deetee Industries Ltd.</t>
  </si>
  <si>
    <t>Delta Infralogistics</t>
  </si>
  <si>
    <t>Deputy Conservator Of Forest, Bellary</t>
  </si>
  <si>
    <t>Devisri Industries</t>
  </si>
  <si>
    <t>Dhruvdesh Metasteel Pvt Ltd</t>
  </si>
  <si>
    <t>Dr Jeetendra Adhia Md</t>
  </si>
  <si>
    <t>Duncan Engineering Limited</t>
  </si>
  <si>
    <t>Earth Tekniks</t>
  </si>
  <si>
    <t>Economic Transport Organisation Ltd</t>
  </si>
  <si>
    <t>Embicon Tech Hub</t>
  </si>
  <si>
    <t>Ferrocare Machines Pvt Ltd</t>
  </si>
  <si>
    <t>Fluid Techniques</t>
  </si>
  <si>
    <t>Fly Endless</t>
  </si>
  <si>
    <t>Forbes Marshall Arca Pvt Limited</t>
  </si>
  <si>
    <t>Fouress Engineering (India)Ltd</t>
  </si>
  <si>
    <t>Gaurav Wire Ropes</t>
  </si>
  <si>
    <t>Goa Carbon Limited</t>
  </si>
  <si>
    <t>Gotan Limes Private Limited</t>
  </si>
  <si>
    <t>Graphite India Limited</t>
  </si>
  <si>
    <t>H.K.Enterprises</t>
  </si>
  <si>
    <t>Hanumanthappa Thambralli</t>
  </si>
  <si>
    <t>Heraeus Technologies India Pvt Ltd,</t>
  </si>
  <si>
    <t>Hindalco Industries Limited</t>
  </si>
  <si>
    <t>Hindustan Petroleum Corporation Limited</t>
  </si>
  <si>
    <t>Hindustan Petroleum Corporation Ltd</t>
  </si>
  <si>
    <t>Hira Power &amp; Steels Limited</t>
  </si>
  <si>
    <t>Hi-Tech Systems&amp;Services Ltd</t>
  </si>
  <si>
    <t>Iffco - Tokio General Insurance Company Limited</t>
  </si>
  <si>
    <t>Igus India Private Limited</t>
  </si>
  <si>
    <t>Indian Institute For Production Management</t>
  </si>
  <si>
    <t>Insmart Systems</t>
  </si>
  <si>
    <t>Insu Tech Corporation</t>
  </si>
  <si>
    <t>J. Poonamchand &amp; Sons</t>
  </si>
  <si>
    <t>Jenil Steel Pvt Ltd</t>
  </si>
  <si>
    <t>Jsw Steel Limited</t>
  </si>
  <si>
    <t>K.Kasimsab(Retention)</t>
  </si>
  <si>
    <t>K.Ramachandrappa</t>
  </si>
  <si>
    <t>Kakubal Maruthi</t>
  </si>
  <si>
    <t>Kalpa  Electrikal  Pvt Ltd</t>
  </si>
  <si>
    <t>Kedar Chatri</t>
  </si>
  <si>
    <t>Kei Industries Limited</t>
  </si>
  <si>
    <t>Krishnapatnam Port Company Limited</t>
  </si>
  <si>
    <t>Krupay Trade Pipes Pvt.Ltd.</t>
  </si>
  <si>
    <t>Laxmi Technologies</t>
  </si>
  <si>
    <t>M S Metals And Steels Private Limited</t>
  </si>
  <si>
    <t>Madras Hard Tools Pvt Ltd.</t>
  </si>
  <si>
    <t>Magnesita Refractories Middle East Fze</t>
  </si>
  <si>
    <t>Maharaja Aggrasen Education Trust</t>
  </si>
  <si>
    <t>Mahavir Agencies</t>
  </si>
  <si>
    <t>Mahavir Corporation</t>
  </si>
  <si>
    <t>Mahima Transervice</t>
  </si>
  <si>
    <t>Mallu Huligemma, M Nagappa, Mallu Ramappa</t>
  </si>
  <si>
    <t>Mandsorwala Packaging</t>
  </si>
  <si>
    <t>Manglam  Electricals</t>
  </si>
  <si>
    <t>Manikaran Power Ltd</t>
  </si>
  <si>
    <t>Minex Metallurgical Co.Ltd</t>
  </si>
  <si>
    <t>Minitec-Minitechnologias Ltd</t>
  </si>
  <si>
    <t>Modern Transport Company</t>
  </si>
  <si>
    <t>Monnet Ispat &amp; Energy Limited</t>
  </si>
  <si>
    <t>Moula Sab, Basha Sab, Imam Sab</t>
  </si>
  <si>
    <t>Mtc Roadlines</t>
  </si>
  <si>
    <t>Mugali Venkatesh</t>
  </si>
  <si>
    <t>N Chandrakant</t>
  </si>
  <si>
    <t>National Insurance Company Limited</t>
  </si>
  <si>
    <t>Navabharat Ventures Limited</t>
  </si>
  <si>
    <t>Nexgen Hydropower Systems</t>
  </si>
  <si>
    <t>Nmdc Limited</t>
  </si>
  <si>
    <t>Oswal Minerals Limited</t>
  </si>
  <si>
    <t>P P Rolling Mills Mfg Co Pvt Ltd</t>
  </si>
  <si>
    <t>Polycab Wires Pvt Ltd</t>
  </si>
  <si>
    <t>Prism Fluids Llp</t>
  </si>
  <si>
    <t>Pulsecho Systems (Bombay) Pvt.Ltd.</t>
  </si>
  <si>
    <t>Rain Cii Carbon (Vizag) Limited</t>
  </si>
  <si>
    <t>Rediff.Com India Ltd</t>
  </si>
  <si>
    <t>Rkg Trade Corporation</t>
  </si>
  <si>
    <t>Rotamech Consultants &amp; Engineers Private Ltd</t>
  </si>
  <si>
    <t>Rto</t>
  </si>
  <si>
    <t>S&amp;P Global Platts</t>
  </si>
  <si>
    <t>Sai Ganesh Roadlines</t>
  </si>
  <si>
    <t>Sali. Basavaraja</t>
  </si>
  <si>
    <t>Sanghvii Conveyors</t>
  </si>
  <si>
    <t>Sarthak Metals Limited</t>
  </si>
  <si>
    <t>Sbi Credit Card</t>
  </si>
  <si>
    <t>Sbi General Insurance Company Ltd</t>
  </si>
  <si>
    <t>Sealinkers Pvt. Ltd</t>
  </si>
  <si>
    <t>Shirdi Sai Transport</t>
  </si>
  <si>
    <t>Shree Bajrang Sales Pvt Ltd</t>
  </si>
  <si>
    <t>Shree Mallikarjuna Tempo Sales &amp; Service</t>
  </si>
  <si>
    <t>Shri Sai Baba Transport</t>
  </si>
  <si>
    <t>Shridhar Bellary</t>
  </si>
  <si>
    <t>Sical Multimodal And Rail Transport Ltd</t>
  </si>
  <si>
    <t>Sikka Kars Global Pvt Ltd</t>
  </si>
  <si>
    <t>Smisen Controls Pvt Ltd</t>
  </si>
  <si>
    <t>Sms Concast Engineering(India) Pvt.Ltd.</t>
  </si>
  <si>
    <t>Smt. Suman Goel</t>
  </si>
  <si>
    <t>Sparkonix(India) Pvt Ltd</t>
  </si>
  <si>
    <t>Sree Selvam Enterprises</t>
  </si>
  <si>
    <t>Sree Srinivasa Minerals</t>
  </si>
  <si>
    <t>Sri Ramakrishna Ferro Alloys India Pvt Ltd</t>
  </si>
  <si>
    <t>Sri Sai Engineering &amp; Technical Services</t>
  </si>
  <si>
    <t>Srikalahasthi Pipes Limited</t>
  </si>
  <si>
    <t>Supreme Technology</t>
  </si>
  <si>
    <t>Switchtrans</t>
  </si>
  <si>
    <t>T.K.Varkey &amp; Co.</t>
  </si>
  <si>
    <t>T.Sanna Mayappa</t>
  </si>
  <si>
    <t>Tam Doddamayappa</t>
  </si>
  <si>
    <t>Tambralli Venkatesh</t>
  </si>
  <si>
    <t>Tata Rubber Corporation</t>
  </si>
  <si>
    <t>Tci Freight</t>
  </si>
  <si>
    <t>Tci Xps</t>
  </si>
  <si>
    <t>The Executive Engineer, Hw &amp; Hlc Division</t>
  </si>
  <si>
    <t>The Industrial Aids</t>
  </si>
  <si>
    <t>Thermal Systems (Hyderabad) Pvt Ltd</t>
  </si>
  <si>
    <t>Thermo Fisher Scientific India Pvt Ltd</t>
  </si>
  <si>
    <t>Thirty Six Automobiles Pvt Ltd.,</t>
  </si>
  <si>
    <t>Thirty Six Automobiles Pvt.Ltd</t>
  </si>
  <si>
    <t>Trivista Steel And Power Pvt Ltd</t>
  </si>
  <si>
    <t>True Star Media Solution</t>
  </si>
  <si>
    <t>Tulip Valves And Controls</t>
  </si>
  <si>
    <t>Unimech Systems(Bangalore) Pvt Ltd</t>
  </si>
  <si>
    <t>United India Insurance Co.Ltd</t>
  </si>
  <si>
    <t>Universal Cables Limited</t>
  </si>
  <si>
    <t>Vaidyanatheshwara Instruments</t>
  </si>
  <si>
    <t>Vandana Global Limited</t>
  </si>
  <si>
    <t>Varalka Engineers Pvt.Ltd</t>
  </si>
  <si>
    <t>Vesuvius Gmbh</t>
  </si>
  <si>
    <t>V-Trans(India) Ltd</t>
  </si>
  <si>
    <t>Wilo Mather &amp; Platt Pumps Pvt Ltd</t>
  </si>
  <si>
    <t>Sum of Debit Balance</t>
  </si>
  <si>
    <t>Reason not provided</t>
  </si>
  <si>
    <t>Bill Yet to be Accounted</t>
  </si>
  <si>
    <t>Material not yet received although delivery terms exceeded.</t>
  </si>
  <si>
    <t>Bill yet to be received</t>
  </si>
  <si>
    <t>Pending for capitalization</t>
  </si>
  <si>
    <t>Legal Case</t>
  </si>
  <si>
    <t>Bill Yet to be received</t>
  </si>
  <si>
    <t>Bill recd for short amount</t>
  </si>
  <si>
    <t>Amount to be recovered</t>
  </si>
  <si>
    <t>Remarks as on 31st Dec'17</t>
  </si>
  <si>
    <t>Total Debit Balance</t>
  </si>
  <si>
    <t>Other Reason</t>
  </si>
  <si>
    <t>Aged upto 60 days</t>
  </si>
  <si>
    <t>Other Reasons</t>
  </si>
  <si>
    <t>Bill received and is under process</t>
  </si>
  <si>
    <t>Bill to be received</t>
  </si>
  <si>
    <t>Bill under process</t>
  </si>
  <si>
    <t>Land Advance</t>
  </si>
  <si>
    <t>Adjusted with further supplies</t>
  </si>
  <si>
    <t>Local freight charges recovered against further supplies</t>
  </si>
  <si>
    <t>Adjusted with further payment</t>
  </si>
  <si>
    <t>Bill is under process</t>
  </si>
  <si>
    <t>SRN awaitng</t>
  </si>
  <si>
    <t>Compensation for 220 KV is accounting under process</t>
  </si>
  <si>
    <t>Bills accounted</t>
  </si>
  <si>
    <t>Awaiting lease agreement for Land from Mr. SBM</t>
  </si>
  <si>
    <t>Awaiting lease agreement for Land from Mr. KCS</t>
  </si>
  <si>
    <t>Bill Accounted</t>
  </si>
  <si>
    <t>Amount to be received</t>
  </si>
  <si>
    <t>Accounting under process</t>
  </si>
  <si>
    <t>Advnce processed for spares &amp; cheque with accounts</t>
  </si>
  <si>
    <t>Reconciliation under process</t>
  </si>
  <si>
    <t>Coke received 2800 MT&amp; PCI Coal 1000 MT is accounting process &amp; PCI coal pending for receiept 3000 MT</t>
  </si>
  <si>
    <t>Security deposit of Coke &amp; Coal supplies</t>
  </si>
  <si>
    <t xml:space="preserve">Coke received1870 MT is accounting process </t>
  </si>
  <si>
    <t>Bank Gurantee issued</t>
  </si>
  <si>
    <t>Coke receieved 3896 MT &amp; QC pending for accounting</t>
  </si>
  <si>
    <t>Legal case</t>
  </si>
  <si>
    <t>PDC cheque issued &amp; despatch under process</t>
  </si>
  <si>
    <t>Advance paid &amp; despach under process</t>
  </si>
  <si>
    <t>Despatch is under process</t>
  </si>
  <si>
    <t>Material received 1400 MT bill under process &amp; 1000MT QC pending</t>
  </si>
  <si>
    <t>Refund awaiting</t>
  </si>
  <si>
    <t>Material Received &amp; rejected and replance to be arranged</t>
  </si>
  <si>
    <t>Material received &amp; bills is under accounting process</t>
  </si>
  <si>
    <t>Cheque with accounts</t>
  </si>
  <si>
    <t>Advance paid against ABG</t>
  </si>
  <si>
    <t>LC opened &amp; despatch under process</t>
  </si>
  <si>
    <t>Freight charges</t>
  </si>
  <si>
    <t>Material is to be received</t>
  </si>
  <si>
    <t>Matrial received</t>
  </si>
  <si>
    <t>Material received Rs. 1.69 Lakhs &amp; bal is to be received</t>
  </si>
  <si>
    <t>paid on 04.01.17</t>
  </si>
  <si>
    <t>Rs. 29 Lakh Material received</t>
  </si>
  <si>
    <t>Balance against advance</t>
  </si>
  <si>
    <t>Insurance &amp; RC details to be received</t>
  </si>
  <si>
    <t>Advance PDC for Slico Mn / Material is to be received</t>
  </si>
  <si>
    <t>Project is under progress &amp; Rs. 63 Lakhs GRNs is under process for accounting</t>
  </si>
  <si>
    <t>Bill to be received &amp; Merging with GTH16 &amp; GTH17</t>
  </si>
  <si>
    <t>Retention Vendor</t>
  </si>
  <si>
    <t>Transferred to retention payable</t>
  </si>
  <si>
    <t>Adavance against ABG</t>
  </si>
  <si>
    <t xml:space="preserve">Lilo Line  </t>
  </si>
  <si>
    <t>TDS amount</t>
  </si>
  <si>
    <t>Material received</t>
  </si>
  <si>
    <t>Discussions under process</t>
  </si>
  <si>
    <t>Adjusted with further bills</t>
  </si>
  <si>
    <t>BOEs to be received for Russian Coal (ATT)</t>
  </si>
  <si>
    <t>BOEs is to be received for Laddlie Bricks &amp; others</t>
  </si>
  <si>
    <t>Accounts Remark and Action Plan</t>
  </si>
  <si>
    <t>Department Action Plan</t>
  </si>
  <si>
    <t>Responsible Person</t>
  </si>
  <si>
    <t>Jagadeesh Sir</t>
  </si>
  <si>
    <t>Bill yet to be recd</t>
  </si>
  <si>
    <t>Arun Sir</t>
  </si>
  <si>
    <t>Adjusted against credit balance</t>
  </si>
  <si>
    <t>Ashok Sir</t>
  </si>
  <si>
    <t>Will provide after discussion it with HOD</t>
  </si>
  <si>
    <t>Mazumdar Sir</t>
  </si>
  <si>
    <t>Angadi Sir</t>
  </si>
  <si>
    <t>To be adjusted in further supplies</t>
  </si>
  <si>
    <t>Finance to provide details and Commercial to take action</t>
  </si>
  <si>
    <t>Net of Credit note to be recovered.(42671+2000-36763)</t>
  </si>
  <si>
    <t>Angadi Sir / Jagadeesh Sir</t>
  </si>
  <si>
    <t>Bill yet to be accounted</t>
  </si>
  <si>
    <t>Col Nehra</t>
  </si>
  <si>
    <t>LC amendment charges</t>
  </si>
  <si>
    <t>Jindal Sir</t>
  </si>
  <si>
    <t>Advance will be given, cheque with accounts</t>
  </si>
  <si>
    <t>Ashok Sir / Jagadeesh Sir</t>
  </si>
  <si>
    <t>Cheque will be given after deducting Debit amount of S&amp;C</t>
  </si>
  <si>
    <t>To be write-off after MD approval</t>
  </si>
  <si>
    <t>After discussing it with HOD</t>
  </si>
  <si>
    <t>After discussing</t>
  </si>
  <si>
    <t>Will discuss it with MD</t>
  </si>
  <si>
    <t>Allocation incorrectly done - to be corrected</t>
  </si>
  <si>
    <t>Babu Miya</t>
  </si>
  <si>
    <t>D K Patil</t>
  </si>
  <si>
    <t>Bill yet to be recd - Its long pending quanity also completed</t>
  </si>
  <si>
    <t>Santosh / Mazumdar</t>
  </si>
  <si>
    <t>Ok</t>
  </si>
  <si>
    <t>Allocation to be done</t>
  </si>
  <si>
    <t>Bill to be accounted</t>
  </si>
  <si>
    <t>Agreement recd, Bill yet to be recd</t>
  </si>
  <si>
    <t>Babu Miya / Jagadeesh</t>
  </si>
  <si>
    <t>Angadi / Jagadeesh</t>
  </si>
  <si>
    <t>Legal case: Updated status to be taken from Nehra Ji</t>
  </si>
  <si>
    <t>Col Nehra / Jagadeesh Sir</t>
  </si>
  <si>
    <t>PDC issued</t>
  </si>
  <si>
    <t>Advance paid &amp; despach under process: Reconciliation required</t>
  </si>
  <si>
    <t>Mazumdar Sir / D K Patil</t>
  </si>
  <si>
    <t>Will discuss it with Mazumdar Sir</t>
  </si>
  <si>
    <t>Bill to be received: Loading charges</t>
  </si>
  <si>
    <t>Bill yet to be accounted: QC Pending</t>
  </si>
  <si>
    <t>OK</t>
  </si>
  <si>
    <t>Mail sent for refund</t>
  </si>
  <si>
    <t>Jagadeesh Sir / Anand</t>
  </si>
  <si>
    <t>Will discuss it with MD Sir</t>
  </si>
  <si>
    <t>SRN passed, Bill yet to be accounted</t>
  </si>
  <si>
    <t>Bill Yet to be recd</t>
  </si>
  <si>
    <t>Jagadeesh Sir / Narayanan</t>
  </si>
  <si>
    <t>bill yet to be accounted</t>
  </si>
  <si>
    <t>Incorrect Allocation - to be corrected</t>
  </si>
  <si>
    <t>Ashok Sir/ Jagadeesh Sir</t>
  </si>
  <si>
    <t>Ok, Cheque with accounts</t>
  </si>
  <si>
    <t>Raj gopal</t>
  </si>
  <si>
    <t>Will discuss</t>
  </si>
  <si>
    <t>Cheque to be cancelled for closed PO</t>
  </si>
  <si>
    <t>Cheque with accounts - to be issued</t>
  </si>
  <si>
    <t>Advance paid against ABG - material will recd by March'18</t>
  </si>
  <si>
    <t>Legal case - Updated status to be taken from Col Nehra</t>
  </si>
  <si>
    <t>Allocation not done - to be done and cheque to be issued.</t>
  </si>
  <si>
    <t>Jagadeesh Sir/ Ashok</t>
  </si>
  <si>
    <t>Jagadeesh</t>
  </si>
  <si>
    <t>Material yet to recd although delivery terms exceeded - Will be delivered within 1 week</t>
  </si>
  <si>
    <t>Mazumdar</t>
  </si>
  <si>
    <t>Material recd at Site, Bill yet to be booked</t>
  </si>
  <si>
    <t>Mazumdar Sir / Santosh</t>
  </si>
  <si>
    <t>Material not yet received although delivery terms exceeded.: Party is not ready to supply as retention amount is pending to release.</t>
  </si>
  <si>
    <t>Material will be dispatched witin 10 days</t>
  </si>
  <si>
    <t>Material yet to be recd and INR 3241 has adjusted and allocation will be done once invoice recd.</t>
  </si>
  <si>
    <t>Cheque with Accounts</t>
  </si>
  <si>
    <t>Material under process</t>
  </si>
  <si>
    <t>Jagadeesh / Col. Nehra</t>
  </si>
  <si>
    <t>PDC cheque issued &amp; material despatch under process</t>
  </si>
  <si>
    <t>Material entire recd. And Bill yet to be booked as QC is pending.</t>
  </si>
  <si>
    <t>Bill yet to be booked.</t>
  </si>
  <si>
    <t>Bill yet to be booked as there was delay in amendment of PO</t>
  </si>
  <si>
    <t>Jagadeesh / Arun / Anil</t>
  </si>
  <si>
    <t>Jagadeesh / Col Nehra</t>
  </si>
  <si>
    <t>PDC cheque issued &amp; despatch under process and cheque with Mr. Anand. Only INR 18 lakhs cheque with Anand</t>
  </si>
  <si>
    <t>Bill yet to be accounted, as material recd on 19th December'17</t>
  </si>
  <si>
    <t>Arun Sir / Jagadeesh</t>
  </si>
  <si>
    <t>Material recd on 17th Nov'17, but bill yet to be accounted.</t>
  </si>
  <si>
    <t>D K Patil / Ashok Sir</t>
  </si>
  <si>
    <t>Material Recd, bill yet to be accounted</t>
  </si>
  <si>
    <t>Material Recd, GRN yet to be prepared</t>
  </si>
  <si>
    <t>Cheque of INR 9441/- reversed on 31st Dec'17 and material of INR 1,35,823 recd. Rrefund to be recd of INR 2000/-</t>
  </si>
  <si>
    <t xml:space="preserve">Material yet to be recd  </t>
  </si>
  <si>
    <t>Amount to be recovered, party is agreed for same</t>
  </si>
  <si>
    <t>Material is to be received by 20th January 2018</t>
  </si>
  <si>
    <t>Cheque with Finance</t>
  </si>
  <si>
    <t>Matrial received on 02nd January 2017, bill yet to be booked</t>
  </si>
  <si>
    <t>Bill yet to be accounted, TDS to be deducted also.</t>
  </si>
  <si>
    <t>Advance paid &amp; dispatch under process</t>
  </si>
  <si>
    <t>Material of INR 29 lakhs has been recd and cheque of INR 30 lakhs is with accounts.</t>
  </si>
  <si>
    <t>Material is in transit</t>
  </si>
  <si>
    <t>Sai Enterprises</t>
  </si>
  <si>
    <t>Material recd on 06th January 2018</t>
  </si>
  <si>
    <t>PDC cheque issued &amp; dispatch under process</t>
  </si>
  <si>
    <t>Cheque is with Mr. Anand</t>
  </si>
  <si>
    <t>Bill is yet to be accounted as insurance and RC copy is not provided by Mr. Singhal</t>
  </si>
  <si>
    <t>Bill yet to be accounted, material recd on 06th January 2018</t>
  </si>
  <si>
    <t>Advance PDC for Slico Mn, Material is to be dispatched</t>
  </si>
  <si>
    <t>Jagadeesh Sir / Col Nehra</t>
  </si>
  <si>
    <t>Matrial received on 29th December'17</t>
  </si>
  <si>
    <t>Jagadeesh Sir / Ashok Sir</t>
  </si>
  <si>
    <t>Will discuss with MD</t>
  </si>
  <si>
    <t>Cheque is with Mr. Arun</t>
  </si>
  <si>
    <t>Material not yet received although delivery terms exceeded. Also INR 4568/- debit note to be recovered. And cheque of INR 74000/- is with accounts</t>
  </si>
  <si>
    <t>Mr. Rafee</t>
  </si>
  <si>
    <t>Reconciliation done yet to pending for party confirmation.</t>
  </si>
  <si>
    <t>Jagadeesh / Guru Baswa</t>
  </si>
  <si>
    <t>Material in transit</t>
  </si>
  <si>
    <t>Cheque given on 08th January 2017, mateial will be delivered within 10 days</t>
  </si>
  <si>
    <t>Cheque With Accounts</t>
  </si>
  <si>
    <t>Intermetal Engineers (I) Pvt Ltd.</t>
  </si>
  <si>
    <t>Cheque With Commercial</t>
  </si>
  <si>
    <t>TDS amount - under arbitration</t>
  </si>
  <si>
    <t>Cheque to be cancelled as this PO has been cancelled</t>
  </si>
  <si>
    <t>Rs. 82 Lakhs material received and LC of INR 3 lakhs appx to be revrsed (short closed) and material of INR 10 lakhs is to be recd on Feb'18 end.</t>
  </si>
  <si>
    <t>Material received on 30th Nov'17, bill yet to be accounted as warranty certificate not rcd.</t>
  </si>
  <si>
    <t>Amount recovered at HO</t>
  </si>
  <si>
    <t>Jagadeesh / Ashok Sir</t>
  </si>
  <si>
    <t>Material not yet received although delivery terms exceeded.- Will be dispatched in 2nd Week of January 2018</t>
  </si>
  <si>
    <t>Account reconciled and discussion with party is going on</t>
  </si>
  <si>
    <t>Ashok Sir / B V Patil Sir</t>
  </si>
  <si>
    <t>Bill accounting under process</t>
  </si>
  <si>
    <t>Now Corrected</t>
  </si>
  <si>
    <t>Material in Transit</t>
  </si>
  <si>
    <t>3000 MT is at port , handling charges will be loaded after completion of lot.</t>
  </si>
  <si>
    <t>Jagadeesh Sir / Babu Miya Sir</t>
  </si>
  <si>
    <t>Will discuss with advocate</t>
  </si>
  <si>
    <t>Cheque to be cancelled as validity expired</t>
  </si>
  <si>
    <t>Will accounted after obtaining approval</t>
  </si>
  <si>
    <t>Allocation</t>
  </si>
  <si>
    <t xml:space="preserve">Will discuss with </t>
  </si>
  <si>
    <t>Will again sent letter to JSW Dept.</t>
  </si>
  <si>
    <t>Material Received &amp; rejected and replace to be arranged</t>
  </si>
  <si>
    <t>Will dispatch replaced material</t>
  </si>
  <si>
    <t>Ask from User Dept - Indetail</t>
  </si>
  <si>
    <t>Take update update from Nehra Sir</t>
  </si>
  <si>
    <t>Will take action plan from Angadi Sir</t>
  </si>
  <si>
    <t>Will discuss with Nehra Sir</t>
  </si>
  <si>
    <t>As per Arun Ji, party will refund after taking internal approval</t>
  </si>
  <si>
    <t>Now accounted on 11-01-2018</t>
  </si>
  <si>
    <t>Material recd on 11-01-2018</t>
  </si>
  <si>
    <t>Hold Salary of Singhal Ji</t>
  </si>
  <si>
    <t>Will Discuss with Nehra Sir</t>
  </si>
  <si>
    <t>Will discuss with Ramji Sir for action plan</t>
  </si>
  <si>
    <t>Will discuss with MD Sir</t>
  </si>
  <si>
    <t>Bill Yet to be accounted</t>
  </si>
  <si>
    <t>Ask account statement from party</t>
  </si>
  <si>
    <t>Bill yet to be recd: NABL Crediation</t>
  </si>
  <si>
    <t>Running Accounts: Allocation to be done:</t>
  </si>
  <si>
    <t>Advance paid &amp; despatch under process: Reconciliation required</t>
  </si>
  <si>
    <t>Land Rent: Amount max 40,000</t>
  </si>
  <si>
    <t>Discuss from Manjunath and update to MD Sir</t>
  </si>
  <si>
    <t>Discuss with Babu Miya Ji and Ram Ji Sir and INR 2.70 lakhs is Land Rent and Cheque with Accounts</t>
  </si>
  <si>
    <t>Party will issue debit note for adjustment</t>
  </si>
  <si>
    <t>Call Vivek Bhat and Mr. Rajgopal for QC issue</t>
  </si>
  <si>
    <t>Discuss with Ram Ji Sir: Check for bill</t>
  </si>
  <si>
    <t>Discuss with Narayan</t>
  </si>
  <si>
    <t>Freight charges not to trf to account</t>
  </si>
  <si>
    <t>Anand</t>
  </si>
  <si>
    <t>Check</t>
  </si>
  <si>
    <t>Matrial received on 15th December'17, bill yet to be accounted</t>
  </si>
  <si>
    <t>Amount of debit note to be deducted from current cheque of INR 74000/-</t>
  </si>
  <si>
    <t>Discuss with Ramji Sir</t>
  </si>
  <si>
    <t>Cheque given on 08th January 2018, mateial will be delivered within 10 days</t>
  </si>
  <si>
    <t>Reciept recd, Booked on 11-01-2018, Yet to be allocated</t>
  </si>
  <si>
    <t>Comment in Meeting</t>
  </si>
  <si>
    <t>To check with MIS whether port valuation can be done or not</t>
  </si>
  <si>
    <t>Narayanan</t>
  </si>
  <si>
    <t>Allocation done and adjusted accordingly</t>
  </si>
  <si>
    <t>Babu Kutan/ Jagadeesh</t>
  </si>
  <si>
    <t>Exchange flcuations adjusted and allocation not done</t>
  </si>
  <si>
    <t>Reconciliation under process and Allocation yet to be done</t>
  </si>
  <si>
    <t>Bill yet to be accounted and allocation yet to be done</t>
  </si>
  <si>
    <t>Allocation for INR 20,043/- for short amount bill yet to be allocated</t>
  </si>
  <si>
    <t>Bill Yet to be accounted, GRN passed on 13-11-2017</t>
  </si>
  <si>
    <t>Cheque to be cancelled for closed PO and entry to be reversed</t>
  </si>
  <si>
    <t>SRN passed on 24-11-2017, Bill yet to be accounted</t>
  </si>
  <si>
    <t>Narayanan / Jagadeesh</t>
  </si>
  <si>
    <t>Lasetek</t>
  </si>
  <si>
    <t>Bill accounted on 13-01-2018, Allocation yet to be Done</t>
  </si>
  <si>
    <t>Rajee</t>
  </si>
  <si>
    <t>Allocation Yet be done</t>
  </si>
  <si>
    <t>Letter sent to party for recovery</t>
  </si>
  <si>
    <t>Now cancelled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</si>
</sst>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 * #,##0.00_ ;_ * \-#,##0.00_ ;_ * &quot;-&quot;??_ ;_ @_ "/>
    <numFmt numFmtId="165" formatCode="#,###,###,##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1"/>
      <color rgb="FFFFFFFF"/>
      <name val="Calibri Light"/>
      <family val="2"/>
    </font>
    <font>
      <sz val="11"/>
      <color rgb="FF00338D"/>
      <name val="Calibri Light"/>
      <family val="2"/>
    </font>
    <font>
      <b/>
      <sz val="11"/>
      <color rgb="FFFF0000"/>
      <name val="Calibri Light"/>
      <family val="2"/>
    </font>
    <font>
      <sz val="11"/>
      <color rgb="FFFF0000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rgb="FF00338D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00338D"/>
      </left>
      <right style="thin">
        <color rgb="FF00338D"/>
      </right>
      <top style="thin">
        <color rgb="FF00338D"/>
      </top>
      <bottom style="thin">
        <color rgb="FF00338D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164" fontId="2" fillId="0" borderId="0" xfId="1" applyFont="1"/>
    <xf numFmtId="49" fontId="2" fillId="0" borderId="0" xfId="0" applyNumberFormat="1" applyFont="1" applyBorder="1"/>
    <xf numFmtId="164" fontId="2" fillId="0" borderId="0" xfId="1" applyFont="1" applyBorder="1"/>
    <xf numFmtId="165" fontId="2" fillId="0" borderId="0" xfId="0" applyNumberFormat="1" applyFont="1" applyBorder="1"/>
    <xf numFmtId="0" fontId="3" fillId="2" borderId="0" xfId="0" applyFont="1" applyFill="1" applyBorder="1"/>
    <xf numFmtId="2" fontId="3" fillId="2" borderId="0" xfId="0" applyNumberFormat="1" applyFont="1" applyFill="1" applyBorder="1"/>
    <xf numFmtId="2" fontId="2" fillId="0" borderId="0" xfId="0" applyNumberFormat="1" applyFont="1" applyBorder="1"/>
    <xf numFmtId="2" fontId="2" fillId="0" borderId="0" xfId="0" applyNumberFormat="1" applyFont="1"/>
    <xf numFmtId="164" fontId="2" fillId="0" borderId="0" xfId="0" applyNumberFormat="1" applyFont="1"/>
    <xf numFmtId="0" fontId="3" fillId="2" borderId="0" xfId="0" applyFont="1" applyFill="1"/>
    <xf numFmtId="14" fontId="2" fillId="0" borderId="0" xfId="0" applyNumberFormat="1" applyFont="1"/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/>
    <xf numFmtId="0" fontId="3" fillId="2" borderId="1" xfId="0" applyFont="1" applyFill="1" applyBorder="1"/>
    <xf numFmtId="164" fontId="4" fillId="0" borderId="1" xfId="0" applyNumberFormat="1" applyFont="1" applyBorder="1" applyAlignment="1">
      <alignment horizontal="left"/>
    </xf>
    <xf numFmtId="0" fontId="5" fillId="3" borderId="0" xfId="0" applyFont="1" applyFill="1"/>
    <xf numFmtId="0" fontId="2" fillId="0" borderId="0" xfId="0" applyFont="1" applyAlignment="1">
      <alignment wrapText="1"/>
    </xf>
    <xf numFmtId="43" fontId="2" fillId="0" borderId="0" xfId="0" applyNumberFormat="1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4" fontId="6" fillId="0" borderId="0" xfId="1" applyFont="1"/>
  </cellXfs>
  <cellStyles count="2">
    <cellStyle name="Comma" xfId="1" builtinId="3"/>
    <cellStyle name="Normal" xfId="0" builtinId="0"/>
  </cellStyles>
  <dxfs count="1">
    <dxf>
      <fill>
        <patternFill patternType="solid">
          <fgColor auto="1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3"/>
  <sheetViews>
    <sheetView workbookViewId="0">
      <selection activeCell="D13" sqref="D13"/>
    </sheetView>
  </sheetViews>
  <sheetFormatPr defaultRowHeight="15"/>
  <cols>
    <col min="1" max="1" width="53.42578125" style="1" bestFit="1" customWidth="1"/>
    <col min="2" max="2" width="20.5703125" style="1" bestFit="1" customWidth="1"/>
    <col min="3" max="3" width="16.28515625" style="1" bestFit="1" customWidth="1"/>
    <col min="4" max="5" width="15.140625" style="1" bestFit="1" customWidth="1"/>
    <col min="6" max="6" width="15.140625" style="1" customWidth="1"/>
    <col min="7" max="7" width="14" style="1" bestFit="1" customWidth="1"/>
    <col min="8" max="16384" width="9.140625" style="1"/>
  </cols>
  <sheetData>
    <row r="2" spans="1:7">
      <c r="A2" s="15" t="s">
        <v>988</v>
      </c>
      <c r="B2" s="15" t="s">
        <v>1174</v>
      </c>
      <c r="C2" s="15" t="s">
        <v>5</v>
      </c>
      <c r="D2" s="15" t="s">
        <v>6</v>
      </c>
      <c r="E2" s="15" t="s">
        <v>7</v>
      </c>
      <c r="F2" s="15" t="s">
        <v>8</v>
      </c>
      <c r="G2" s="15" t="s">
        <v>9</v>
      </c>
    </row>
    <row r="3" spans="1:7">
      <c r="A3" s="13" t="s">
        <v>1165</v>
      </c>
      <c r="B3" s="16">
        <f>SUM(C3:G3)</f>
        <v>336902</v>
      </c>
      <c r="C3" s="14">
        <v>15265</v>
      </c>
      <c r="D3" s="14">
        <v>235000</v>
      </c>
      <c r="E3" s="14">
        <v>8437</v>
      </c>
      <c r="F3" s="14">
        <v>0</v>
      </c>
      <c r="G3" s="14">
        <v>78200</v>
      </c>
    </row>
    <row r="4" spans="1:7">
      <c r="A4" s="13" t="s">
        <v>1167</v>
      </c>
      <c r="B4" s="16">
        <f t="shared" ref="B4:B12" si="0">SUM(C4:G4)</f>
        <v>24886196</v>
      </c>
      <c r="C4" s="14">
        <v>14773197</v>
      </c>
      <c r="D4" s="14">
        <v>6062367</v>
      </c>
      <c r="E4" s="14">
        <v>250632</v>
      </c>
      <c r="F4" s="14">
        <v>3800000</v>
      </c>
      <c r="G4" s="14">
        <v>0</v>
      </c>
    </row>
    <row r="5" spans="1:7">
      <c r="A5" s="13" t="s">
        <v>1169</v>
      </c>
      <c r="B5" s="16">
        <f t="shared" si="0"/>
        <v>600000</v>
      </c>
      <c r="C5" s="14">
        <v>0</v>
      </c>
      <c r="D5" s="14">
        <v>0</v>
      </c>
      <c r="E5" s="14">
        <v>0</v>
      </c>
      <c r="F5" s="14">
        <v>600000</v>
      </c>
      <c r="G5" s="14">
        <v>0</v>
      </c>
    </row>
    <row r="6" spans="1:7">
      <c r="A6" s="13" t="s">
        <v>1166</v>
      </c>
      <c r="B6" s="16">
        <f t="shared" si="0"/>
        <v>11085559.949999999</v>
      </c>
      <c r="C6" s="14">
        <v>1343795</v>
      </c>
      <c r="D6" s="14">
        <v>8713726.9499999993</v>
      </c>
      <c r="E6" s="14">
        <v>1025865</v>
      </c>
      <c r="F6" s="14">
        <v>2173</v>
      </c>
      <c r="G6" s="14">
        <v>0</v>
      </c>
    </row>
    <row r="7" spans="1:7">
      <c r="A7" s="13" t="s">
        <v>1168</v>
      </c>
      <c r="B7" s="16">
        <f t="shared" si="0"/>
        <v>670000</v>
      </c>
      <c r="C7" s="14">
        <v>400000</v>
      </c>
      <c r="D7" s="14">
        <v>0</v>
      </c>
      <c r="E7" s="14">
        <v>170000</v>
      </c>
      <c r="F7" s="14">
        <v>100000</v>
      </c>
      <c r="G7" s="14">
        <v>0</v>
      </c>
    </row>
    <row r="8" spans="1:7">
      <c r="A8" s="13" t="s">
        <v>1164</v>
      </c>
      <c r="B8" s="16">
        <f t="shared" si="0"/>
        <v>66536105.57</v>
      </c>
      <c r="C8" s="14">
        <v>17383564</v>
      </c>
      <c r="D8" s="14">
        <v>970886</v>
      </c>
      <c r="E8" s="14">
        <v>17695387.57</v>
      </c>
      <c r="F8" s="14">
        <v>24654639</v>
      </c>
      <c r="G8" s="14">
        <v>5831629</v>
      </c>
    </row>
    <row r="9" spans="1:7">
      <c r="A9" s="13" t="s">
        <v>1171</v>
      </c>
      <c r="B9" s="16">
        <f t="shared" si="0"/>
        <v>1089022</v>
      </c>
      <c r="C9" s="14">
        <v>1071598</v>
      </c>
      <c r="D9" s="14">
        <v>994</v>
      </c>
      <c r="E9" s="14">
        <v>9753</v>
      </c>
      <c r="F9" s="14">
        <v>0</v>
      </c>
      <c r="G9" s="14">
        <v>6677</v>
      </c>
    </row>
    <row r="10" spans="1:7">
      <c r="A10" s="13" t="s">
        <v>1172</v>
      </c>
      <c r="B10" s="16">
        <f t="shared" si="0"/>
        <v>19155</v>
      </c>
      <c r="C10" s="14">
        <v>1056</v>
      </c>
      <c r="D10" s="14">
        <v>0</v>
      </c>
      <c r="E10" s="14">
        <v>11644</v>
      </c>
      <c r="F10" s="14">
        <v>2346</v>
      </c>
      <c r="G10" s="14">
        <v>4109</v>
      </c>
    </row>
    <row r="11" spans="1:7">
      <c r="A11" s="13" t="s">
        <v>1176</v>
      </c>
      <c r="B11" s="16">
        <f t="shared" si="0"/>
        <v>605307843.3599999</v>
      </c>
      <c r="C11" s="14">
        <v>605307843.3599999</v>
      </c>
      <c r="D11" s="14">
        <v>0</v>
      </c>
      <c r="E11" s="14">
        <v>0</v>
      </c>
      <c r="F11" s="14">
        <v>0</v>
      </c>
      <c r="G11" s="14">
        <v>0</v>
      </c>
    </row>
    <row r="12" spans="1:7">
      <c r="A12" s="13" t="s">
        <v>1177</v>
      </c>
      <c r="B12" s="16">
        <f t="shared" si="0"/>
        <v>2729191.64</v>
      </c>
      <c r="C12" s="14">
        <v>935711.45</v>
      </c>
      <c r="D12" s="14">
        <v>1168896</v>
      </c>
      <c r="E12" s="14">
        <v>624584.18999999994</v>
      </c>
      <c r="F12" s="14">
        <v>0</v>
      </c>
      <c r="G12" s="14">
        <v>0</v>
      </c>
    </row>
    <row r="13" spans="1:7">
      <c r="B13" s="2">
        <f t="shared" ref="B13:G13" si="1">(SUM(B3:B12))/10000000</f>
        <v>71.32599755199999</v>
      </c>
      <c r="C13" s="2">
        <f t="shared" si="1"/>
        <v>64.123202980999991</v>
      </c>
      <c r="D13" s="2">
        <f t="shared" si="1"/>
        <v>1.7151869949999998</v>
      </c>
      <c r="E13" s="2">
        <f t="shared" si="1"/>
        <v>1.9796302760000002</v>
      </c>
      <c r="F13" s="2">
        <f t="shared" si="1"/>
        <v>2.9159158000000001</v>
      </c>
      <c r="G13" s="2">
        <f t="shared" si="1"/>
        <v>0.59206150000000002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2:N196"/>
  <sheetViews>
    <sheetView tabSelected="1" zoomScale="120" zoomScaleNormal="120" workbookViewId="0">
      <pane xSplit="3" ySplit="2" topLeftCell="K169" activePane="bottomRight" state="frozen"/>
      <selection pane="topRight" activeCell="D1" sqref="D1"/>
      <selection pane="bottomLeft" activeCell="A3" sqref="A3"/>
      <selection pane="bottomRight" activeCell="K2" sqref="K2"/>
    </sheetView>
  </sheetViews>
  <sheetFormatPr defaultRowHeight="15"/>
  <cols>
    <col min="1" max="1" width="11.85546875" style="1" customWidth="1"/>
    <col min="2" max="2" width="51" style="1" customWidth="1"/>
    <col min="3" max="3" width="25" style="1" bestFit="1" customWidth="1"/>
    <col min="4" max="4" width="22.28515625" style="1" bestFit="1" customWidth="1"/>
    <col min="5" max="5" width="23.5703125" style="1" bestFit="1" customWidth="1"/>
    <col min="6" max="6" width="24.85546875" style="1" bestFit="1" customWidth="1"/>
    <col min="7" max="7" width="26.28515625" style="1" bestFit="1" customWidth="1"/>
    <col min="8" max="8" width="23.140625" style="1" bestFit="1" customWidth="1"/>
    <col min="9" max="9" width="55.5703125" style="1" bestFit="1" customWidth="1"/>
    <col min="10" max="10" width="55.5703125" style="1" customWidth="1"/>
    <col min="11" max="11" width="26.5703125" style="1" bestFit="1" customWidth="1"/>
    <col min="12" max="12" width="59.42578125" style="1" bestFit="1" customWidth="1"/>
    <col min="13" max="13" width="36.42578125" style="1" bestFit="1" customWidth="1"/>
    <col min="14" max="14" width="12.42578125" style="1" bestFit="1" customWidth="1"/>
    <col min="15" max="16384" width="9.140625" style="1"/>
  </cols>
  <sheetData>
    <row r="2" spans="1:13">
      <c r="A2" s="11" t="s">
        <v>1</v>
      </c>
      <c r="B2" s="11" t="s">
        <v>2</v>
      </c>
      <c r="C2" s="11" t="s">
        <v>1163</v>
      </c>
      <c r="D2" s="11" t="s">
        <v>982</v>
      </c>
      <c r="E2" s="11" t="s">
        <v>983</v>
      </c>
      <c r="F2" s="11" t="s">
        <v>984</v>
      </c>
      <c r="G2" s="11" t="s">
        <v>985</v>
      </c>
      <c r="H2" s="11" t="s">
        <v>986</v>
      </c>
      <c r="I2" s="11" t="s">
        <v>1173</v>
      </c>
      <c r="J2" s="17" t="s">
        <v>1233</v>
      </c>
      <c r="K2" s="17" t="s">
        <v>1235</v>
      </c>
      <c r="L2" s="17" t="s">
        <v>1234</v>
      </c>
      <c r="M2" s="17" t="s">
        <v>1405</v>
      </c>
    </row>
    <row r="3" spans="1:13">
      <c r="A3" s="20" t="s">
        <v>708</v>
      </c>
      <c r="B3" s="20" t="s">
        <v>996</v>
      </c>
      <c r="C3" s="24">
        <v>600</v>
      </c>
      <c r="D3" s="24">
        <v>600</v>
      </c>
      <c r="E3" s="24">
        <v>0</v>
      </c>
      <c r="F3" s="24">
        <v>0</v>
      </c>
      <c r="G3" s="24">
        <v>0</v>
      </c>
      <c r="H3" s="24">
        <v>0</v>
      </c>
      <c r="I3" s="20" t="s">
        <v>1171</v>
      </c>
      <c r="J3" s="20" t="s">
        <v>1184</v>
      </c>
      <c r="K3" s="20" t="s">
        <v>1236</v>
      </c>
      <c r="L3" s="20" t="s">
        <v>1281</v>
      </c>
      <c r="M3" s="20" t="s">
        <v>1386</v>
      </c>
    </row>
    <row r="4" spans="1:13">
      <c r="A4" s="1" t="s">
        <v>711</v>
      </c>
      <c r="B4" s="1" t="s">
        <v>995</v>
      </c>
      <c r="C4" s="2">
        <v>2000000</v>
      </c>
      <c r="D4" s="2">
        <v>0</v>
      </c>
      <c r="E4" s="2">
        <v>0</v>
      </c>
      <c r="F4" s="2">
        <v>0</v>
      </c>
      <c r="G4" s="2">
        <f>700000+600000+700000</f>
        <v>2000000</v>
      </c>
      <c r="H4" s="2">
        <v>0</v>
      </c>
      <c r="I4" s="1" t="s">
        <v>1167</v>
      </c>
      <c r="J4" s="1" t="s">
        <v>1179</v>
      </c>
      <c r="K4" s="1" t="s">
        <v>1365</v>
      </c>
      <c r="L4" s="20" t="s">
        <v>1281</v>
      </c>
    </row>
    <row r="5" spans="1:13">
      <c r="A5" s="20" t="s">
        <v>716</v>
      </c>
      <c r="B5" s="20" t="s">
        <v>999</v>
      </c>
      <c r="C5" s="24">
        <v>20675098</v>
      </c>
      <c r="D5" s="24">
        <v>20675098</v>
      </c>
      <c r="E5" s="24">
        <v>0</v>
      </c>
      <c r="F5" s="24">
        <v>0</v>
      </c>
      <c r="G5" s="24">
        <v>0</v>
      </c>
      <c r="H5" s="24">
        <v>0</v>
      </c>
      <c r="I5" s="20" t="s">
        <v>1176</v>
      </c>
      <c r="J5" s="20" t="s">
        <v>1178</v>
      </c>
      <c r="K5" s="20" t="s">
        <v>1236</v>
      </c>
      <c r="L5" s="20" t="s">
        <v>1178</v>
      </c>
      <c r="M5" s="20"/>
    </row>
    <row r="6" spans="1:13">
      <c r="A6" s="1" t="s">
        <v>727</v>
      </c>
      <c r="B6" s="1" t="s">
        <v>1000</v>
      </c>
      <c r="C6" s="2">
        <v>330413</v>
      </c>
      <c r="D6" s="2">
        <v>0</v>
      </c>
      <c r="E6" s="2">
        <f>281260-13818</f>
        <v>267442</v>
      </c>
      <c r="F6" s="2">
        <f>67000-4029</f>
        <v>62971</v>
      </c>
      <c r="G6" s="2">
        <v>0</v>
      </c>
      <c r="H6" s="2">
        <v>0</v>
      </c>
      <c r="I6" s="1" t="s">
        <v>1164</v>
      </c>
      <c r="J6" s="1" t="s">
        <v>1179</v>
      </c>
      <c r="K6" s="1" t="s">
        <v>1236</v>
      </c>
      <c r="L6" s="20" t="s">
        <v>1259</v>
      </c>
      <c r="M6" s="1" t="s">
        <v>1362</v>
      </c>
    </row>
    <row r="7" spans="1:13" hidden="1">
      <c r="A7" s="20" t="s">
        <v>731</v>
      </c>
      <c r="B7" s="20" t="s">
        <v>1005</v>
      </c>
      <c r="C7" s="24">
        <v>199886</v>
      </c>
      <c r="D7" s="24">
        <v>199886</v>
      </c>
      <c r="E7" s="24">
        <v>0</v>
      </c>
      <c r="F7" s="24">
        <v>0</v>
      </c>
      <c r="G7" s="24">
        <v>0</v>
      </c>
      <c r="H7" s="24">
        <v>0</v>
      </c>
      <c r="I7" s="20" t="s">
        <v>1176</v>
      </c>
      <c r="J7" s="20" t="s">
        <v>1180</v>
      </c>
      <c r="K7" s="20"/>
      <c r="L7" s="20" t="s">
        <v>1264</v>
      </c>
      <c r="M7" s="20"/>
    </row>
    <row r="8" spans="1:13" hidden="1">
      <c r="A8" s="1" t="s">
        <v>735</v>
      </c>
      <c r="B8" s="1" t="s">
        <v>1011</v>
      </c>
      <c r="C8" s="2">
        <v>70000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1" t="s">
        <v>1168</v>
      </c>
      <c r="J8" s="1" t="s">
        <v>1181</v>
      </c>
      <c r="K8" s="1" t="s">
        <v>1260</v>
      </c>
      <c r="L8" s="20" t="s">
        <v>1181</v>
      </c>
    </row>
    <row r="9" spans="1:13" hidden="1">
      <c r="A9" s="20" t="s">
        <v>739</v>
      </c>
      <c r="B9" s="20" t="s">
        <v>1009</v>
      </c>
      <c r="C9" s="24">
        <v>40000</v>
      </c>
      <c r="D9" s="24">
        <v>40000</v>
      </c>
      <c r="E9" s="24">
        <v>0</v>
      </c>
      <c r="F9" s="24">
        <v>0</v>
      </c>
      <c r="G9" s="24">
        <v>0</v>
      </c>
      <c r="H9" s="24">
        <v>0</v>
      </c>
      <c r="I9" s="20" t="s">
        <v>1176</v>
      </c>
      <c r="J9" s="20" t="s">
        <v>1179</v>
      </c>
      <c r="K9" s="20" t="s">
        <v>1261</v>
      </c>
      <c r="L9" s="20" t="s">
        <v>1237</v>
      </c>
      <c r="M9" s="20"/>
    </row>
    <row r="10" spans="1:13" hidden="1">
      <c r="A10" s="20" t="s">
        <v>742</v>
      </c>
      <c r="B10" s="20" t="s">
        <v>1022</v>
      </c>
      <c r="C10" s="24">
        <v>53100</v>
      </c>
      <c r="D10" s="24">
        <v>53100</v>
      </c>
      <c r="E10" s="24">
        <v>0</v>
      </c>
      <c r="F10" s="24">
        <v>0</v>
      </c>
      <c r="G10" s="24">
        <v>0</v>
      </c>
      <c r="H10" s="24">
        <v>0</v>
      </c>
      <c r="I10" s="20" t="s">
        <v>1176</v>
      </c>
      <c r="J10" s="20" t="s">
        <v>1179</v>
      </c>
      <c r="K10" s="20" t="s">
        <v>1261</v>
      </c>
      <c r="L10" s="20" t="s">
        <v>1237</v>
      </c>
      <c r="M10" s="20"/>
    </row>
    <row r="11" spans="1:13" hidden="1">
      <c r="A11" s="1" t="s">
        <v>748</v>
      </c>
      <c r="B11" s="1" t="s">
        <v>1026</v>
      </c>
      <c r="C11" s="2">
        <v>28320</v>
      </c>
      <c r="D11" s="2">
        <v>0</v>
      </c>
      <c r="E11" s="2">
        <v>0</v>
      </c>
      <c r="F11" s="2">
        <v>28320</v>
      </c>
      <c r="G11" s="2">
        <v>0</v>
      </c>
      <c r="H11" s="2">
        <v>0</v>
      </c>
      <c r="I11" s="1" t="s">
        <v>1167</v>
      </c>
      <c r="J11" s="1" t="s">
        <v>1185</v>
      </c>
      <c r="K11" s="1" t="s">
        <v>1263</v>
      </c>
      <c r="L11" s="20" t="s">
        <v>1262</v>
      </c>
    </row>
    <row r="12" spans="1:13">
      <c r="A12" s="20" t="s">
        <v>751</v>
      </c>
      <c r="B12" s="20" t="s">
        <v>1028</v>
      </c>
      <c r="C12" s="24">
        <v>250236</v>
      </c>
      <c r="D12" s="24">
        <v>51828</v>
      </c>
      <c r="E12" s="24">
        <v>71169</v>
      </c>
      <c r="F12" s="24">
        <v>127239</v>
      </c>
      <c r="G12" s="24">
        <v>0</v>
      </c>
      <c r="H12" s="24">
        <v>0</v>
      </c>
      <c r="I12" s="20" t="s">
        <v>1175</v>
      </c>
      <c r="J12" s="20" t="s">
        <v>1188</v>
      </c>
      <c r="K12" s="20" t="s">
        <v>1236</v>
      </c>
      <c r="L12" s="20" t="s">
        <v>1264</v>
      </c>
      <c r="M12" s="20"/>
    </row>
    <row r="13" spans="1:13">
      <c r="A13" s="20" t="s">
        <v>761</v>
      </c>
      <c r="B13" s="20" t="s">
        <v>1030</v>
      </c>
      <c r="C13" s="24">
        <v>4439296</v>
      </c>
      <c r="D13" s="24">
        <v>4439296</v>
      </c>
      <c r="E13" s="24">
        <v>0</v>
      </c>
      <c r="F13" s="24">
        <v>0</v>
      </c>
      <c r="G13" s="24">
        <v>0</v>
      </c>
      <c r="H13" s="24">
        <v>0</v>
      </c>
      <c r="I13" s="20" t="s">
        <v>1176</v>
      </c>
      <c r="J13" s="20" t="s">
        <v>1231</v>
      </c>
      <c r="K13" s="20" t="s">
        <v>1236</v>
      </c>
      <c r="L13" s="20" t="s">
        <v>1264</v>
      </c>
      <c r="M13" s="20"/>
    </row>
    <row r="14" spans="1:13" ht="30">
      <c r="A14" s="20" t="s">
        <v>767</v>
      </c>
      <c r="B14" s="20" t="s">
        <v>1029</v>
      </c>
      <c r="C14" s="24">
        <v>7052473</v>
      </c>
      <c r="D14" s="24">
        <v>6479769</v>
      </c>
      <c r="E14" s="24">
        <v>572704</v>
      </c>
      <c r="F14" s="24">
        <v>0</v>
      </c>
      <c r="G14" s="24">
        <v>0</v>
      </c>
      <c r="H14" s="24">
        <v>0</v>
      </c>
      <c r="I14" s="20" t="s">
        <v>1164</v>
      </c>
      <c r="J14" s="20" t="s">
        <v>1232</v>
      </c>
      <c r="K14" s="20" t="s">
        <v>1236</v>
      </c>
      <c r="L14" s="20" t="s">
        <v>1265</v>
      </c>
      <c r="M14" s="21" t="s">
        <v>1406</v>
      </c>
    </row>
    <row r="15" spans="1:13">
      <c r="A15" s="20" t="s">
        <v>776</v>
      </c>
      <c r="B15" s="20" t="s">
        <v>1040</v>
      </c>
      <c r="C15" s="24">
        <v>200000</v>
      </c>
      <c r="D15" s="24">
        <v>200000</v>
      </c>
      <c r="E15" s="24">
        <v>0</v>
      </c>
      <c r="F15" s="24">
        <v>0</v>
      </c>
      <c r="G15" s="24">
        <v>0</v>
      </c>
      <c r="H15" s="24">
        <v>0</v>
      </c>
      <c r="I15" s="20" t="s">
        <v>1176</v>
      </c>
      <c r="J15" s="20" t="s">
        <v>1185</v>
      </c>
      <c r="K15" s="20" t="s">
        <v>1236</v>
      </c>
      <c r="L15" s="20" t="s">
        <v>1264</v>
      </c>
      <c r="M15" s="20"/>
    </row>
    <row r="16" spans="1:13">
      <c r="A16" s="1" t="s">
        <v>779</v>
      </c>
      <c r="B16" s="1" t="s">
        <v>780</v>
      </c>
      <c r="C16" s="2">
        <v>8437</v>
      </c>
      <c r="D16" s="2">
        <v>0</v>
      </c>
      <c r="E16" s="2">
        <v>0</v>
      </c>
      <c r="F16" s="2">
        <v>8437</v>
      </c>
      <c r="G16" s="2">
        <v>0</v>
      </c>
      <c r="H16" s="2">
        <v>0</v>
      </c>
      <c r="I16" s="1" t="s">
        <v>1165</v>
      </c>
      <c r="J16" s="1" t="s">
        <v>1193</v>
      </c>
      <c r="K16" s="1" t="s">
        <v>1236</v>
      </c>
      <c r="L16" s="20" t="s">
        <v>1237</v>
      </c>
    </row>
    <row r="17" spans="1:14">
      <c r="A17" s="20" t="s">
        <v>783</v>
      </c>
      <c r="B17" s="20" t="s">
        <v>1047</v>
      </c>
      <c r="C17" s="24">
        <v>902400</v>
      </c>
      <c r="D17" s="24">
        <v>645618</v>
      </c>
      <c r="E17" s="24">
        <v>256782</v>
      </c>
      <c r="F17" s="24">
        <v>0</v>
      </c>
      <c r="G17" s="24">
        <v>0</v>
      </c>
      <c r="H17" s="24">
        <v>0</v>
      </c>
      <c r="I17" s="20" t="s">
        <v>1175</v>
      </c>
      <c r="J17" s="20" t="s">
        <v>1185</v>
      </c>
      <c r="K17" s="20" t="s">
        <v>1236</v>
      </c>
      <c r="L17" s="20" t="s">
        <v>1385</v>
      </c>
      <c r="M17" s="20"/>
    </row>
    <row r="18" spans="1:14">
      <c r="A18" s="20" t="s">
        <v>794</v>
      </c>
      <c r="B18" s="20" t="s">
        <v>1062</v>
      </c>
      <c r="C18" s="24">
        <v>16606</v>
      </c>
      <c r="D18" s="24">
        <v>16606</v>
      </c>
      <c r="E18" s="24">
        <v>0</v>
      </c>
      <c r="F18" s="24">
        <v>0</v>
      </c>
      <c r="G18" s="24">
        <v>0</v>
      </c>
      <c r="H18" s="24">
        <v>0</v>
      </c>
      <c r="I18" s="20" t="s">
        <v>1175</v>
      </c>
      <c r="J18" s="20" t="s">
        <v>1178</v>
      </c>
      <c r="K18" s="20" t="s">
        <v>1236</v>
      </c>
      <c r="L18" s="20" t="s">
        <v>1248</v>
      </c>
      <c r="M18" s="20"/>
    </row>
    <row r="19" spans="1:14">
      <c r="A19" s="20" t="s">
        <v>800</v>
      </c>
      <c r="B19" s="20" t="s">
        <v>1064</v>
      </c>
      <c r="C19" s="24">
        <v>36580</v>
      </c>
      <c r="D19" s="24">
        <v>36580</v>
      </c>
      <c r="E19" s="24">
        <v>0</v>
      </c>
      <c r="F19" s="24">
        <v>0</v>
      </c>
      <c r="G19" s="24">
        <v>0</v>
      </c>
      <c r="H19" s="24">
        <v>0</v>
      </c>
      <c r="I19" s="20" t="s">
        <v>1176</v>
      </c>
      <c r="J19" s="20" t="s">
        <v>1186</v>
      </c>
      <c r="K19" s="20" t="s">
        <v>1407</v>
      </c>
      <c r="L19" s="20" t="s">
        <v>1186</v>
      </c>
      <c r="M19" s="20"/>
    </row>
    <row r="20" spans="1:14" hidden="1">
      <c r="A20" s="20" t="s">
        <v>803</v>
      </c>
      <c r="B20" s="20" t="s">
        <v>1072</v>
      </c>
      <c r="C20" s="24">
        <v>20000</v>
      </c>
      <c r="D20" s="24">
        <v>20000</v>
      </c>
      <c r="E20" s="24">
        <v>0</v>
      </c>
      <c r="F20" s="24">
        <v>0</v>
      </c>
      <c r="G20" s="24">
        <v>0</v>
      </c>
      <c r="H20" s="24">
        <v>0</v>
      </c>
      <c r="I20" s="20" t="s">
        <v>1175</v>
      </c>
      <c r="J20" s="20" t="s">
        <v>1181</v>
      </c>
      <c r="K20" s="20" t="s">
        <v>1260</v>
      </c>
      <c r="L20" s="20" t="s">
        <v>1181</v>
      </c>
      <c r="M20" s="20"/>
    </row>
    <row r="21" spans="1:14">
      <c r="A21" s="20" t="s">
        <v>806</v>
      </c>
      <c r="B21" s="20" t="s">
        <v>1074</v>
      </c>
      <c r="C21" s="24">
        <v>53089</v>
      </c>
      <c r="D21" s="24">
        <v>53089</v>
      </c>
      <c r="E21" s="24">
        <v>0</v>
      </c>
      <c r="F21" s="24">
        <v>0</v>
      </c>
      <c r="G21" s="24">
        <v>0</v>
      </c>
      <c r="H21" s="24">
        <v>0</v>
      </c>
      <c r="I21" s="20" t="s">
        <v>1176</v>
      </c>
      <c r="J21" s="20" t="s">
        <v>1185</v>
      </c>
      <c r="K21" s="20" t="s">
        <v>1236</v>
      </c>
      <c r="L21" s="20" t="s">
        <v>1264</v>
      </c>
      <c r="M21" s="20"/>
    </row>
    <row r="22" spans="1:14" ht="30">
      <c r="A22" s="1" t="s">
        <v>809</v>
      </c>
      <c r="B22" s="1" t="s">
        <v>1076</v>
      </c>
      <c r="C22" s="2">
        <v>1847621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1" t="s">
        <v>1164</v>
      </c>
      <c r="J22" s="1" t="s">
        <v>1185</v>
      </c>
      <c r="K22" s="1" t="s">
        <v>1236</v>
      </c>
      <c r="L22" s="21" t="s">
        <v>1364</v>
      </c>
      <c r="M22" s="12">
        <v>43113</v>
      </c>
    </row>
    <row r="23" spans="1:14">
      <c r="A23" s="1" t="s">
        <v>824</v>
      </c>
      <c r="B23" s="1" t="s">
        <v>1071</v>
      </c>
      <c r="C23" s="2">
        <v>300000</v>
      </c>
      <c r="D23" s="2">
        <v>0</v>
      </c>
      <c r="E23" s="2">
        <v>0</v>
      </c>
      <c r="F23" s="2">
        <v>300000</v>
      </c>
      <c r="G23" s="2">
        <v>0</v>
      </c>
      <c r="H23" s="2">
        <v>0</v>
      </c>
      <c r="I23" s="1" t="s">
        <v>1164</v>
      </c>
      <c r="J23" s="1" t="s">
        <v>1187</v>
      </c>
      <c r="K23" s="1" t="s">
        <v>1236</v>
      </c>
      <c r="L23" s="20" t="s">
        <v>1267</v>
      </c>
      <c r="M23" s="12">
        <v>43113</v>
      </c>
    </row>
    <row r="24" spans="1:14">
      <c r="A24" s="20" t="s">
        <v>827</v>
      </c>
      <c r="B24" s="20" t="s">
        <v>1089</v>
      </c>
      <c r="C24" s="24">
        <v>34366.81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0" t="s">
        <v>1164</v>
      </c>
      <c r="J24" s="20" t="s">
        <v>1188</v>
      </c>
      <c r="K24" s="20" t="s">
        <v>1236</v>
      </c>
      <c r="L24" s="20" t="s">
        <v>1264</v>
      </c>
      <c r="M24" s="20"/>
    </row>
    <row r="25" spans="1:14">
      <c r="A25" s="1" t="s">
        <v>830</v>
      </c>
      <c r="B25" s="1" t="s">
        <v>1082</v>
      </c>
      <c r="C25" s="2">
        <v>500000</v>
      </c>
      <c r="D25" s="2">
        <v>0</v>
      </c>
      <c r="E25" s="2">
        <v>500000</v>
      </c>
      <c r="F25" s="2">
        <v>0</v>
      </c>
      <c r="G25" s="2">
        <v>0</v>
      </c>
      <c r="H25" s="2">
        <v>0</v>
      </c>
      <c r="I25" s="1" t="s">
        <v>1167</v>
      </c>
      <c r="J25" s="1" t="s">
        <v>1179</v>
      </c>
      <c r="K25" s="1" t="s">
        <v>1236</v>
      </c>
      <c r="L25" s="20" t="s">
        <v>1404</v>
      </c>
      <c r="M25" s="12">
        <v>43116</v>
      </c>
    </row>
    <row r="26" spans="1:14" hidden="1">
      <c r="A26" s="1" t="s">
        <v>833</v>
      </c>
      <c r="B26" s="1" t="s">
        <v>1094</v>
      </c>
      <c r="C26" s="2">
        <v>2167750</v>
      </c>
      <c r="D26" s="2">
        <v>0</v>
      </c>
      <c r="E26" s="2">
        <v>0</v>
      </c>
      <c r="F26" s="2">
        <v>541938</v>
      </c>
      <c r="G26" s="2">
        <v>1625812</v>
      </c>
      <c r="H26" s="2">
        <v>0</v>
      </c>
      <c r="I26" s="1" t="s">
        <v>1164</v>
      </c>
      <c r="J26" s="1" t="s">
        <v>1190</v>
      </c>
      <c r="K26" s="1" t="s">
        <v>1260</v>
      </c>
      <c r="L26" s="20" t="s">
        <v>1190</v>
      </c>
      <c r="M26" s="12">
        <v>43131</v>
      </c>
      <c r="N26" s="1" t="s">
        <v>1366</v>
      </c>
    </row>
    <row r="27" spans="1:14" hidden="1">
      <c r="A27" s="1" t="s">
        <v>839</v>
      </c>
      <c r="B27" s="1" t="s">
        <v>1096</v>
      </c>
      <c r="C27" s="2">
        <v>572250</v>
      </c>
      <c r="D27" s="2">
        <v>0</v>
      </c>
      <c r="E27" s="2">
        <v>0</v>
      </c>
      <c r="F27" s="2">
        <v>0</v>
      </c>
      <c r="G27" s="2">
        <v>572250</v>
      </c>
      <c r="H27" s="2">
        <v>0</v>
      </c>
      <c r="I27" s="1" t="s">
        <v>1168</v>
      </c>
      <c r="J27" s="1" t="s">
        <v>1181</v>
      </c>
      <c r="K27" s="1" t="s">
        <v>1260</v>
      </c>
      <c r="L27" s="20" t="s">
        <v>1181</v>
      </c>
      <c r="M27" s="12">
        <v>43113</v>
      </c>
      <c r="N27" s="1" t="s">
        <v>1367</v>
      </c>
    </row>
    <row r="28" spans="1:14">
      <c r="A28" s="1" t="s">
        <v>844</v>
      </c>
      <c r="B28" s="1" t="s">
        <v>1098</v>
      </c>
      <c r="C28" s="2">
        <v>96036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1" t="s">
        <v>1167</v>
      </c>
      <c r="J28" s="1" t="s">
        <v>1186</v>
      </c>
      <c r="K28" s="1" t="s">
        <v>1236</v>
      </c>
      <c r="L28" s="20" t="s">
        <v>1408</v>
      </c>
      <c r="M28" s="12">
        <v>43113</v>
      </c>
    </row>
    <row r="29" spans="1:14">
      <c r="A29" s="20" t="s">
        <v>850</v>
      </c>
      <c r="B29" s="20" t="s">
        <v>1111</v>
      </c>
      <c r="C29" s="24">
        <v>15265</v>
      </c>
      <c r="D29" s="24">
        <v>15265</v>
      </c>
      <c r="E29" s="24">
        <v>0</v>
      </c>
      <c r="F29" s="24">
        <v>0</v>
      </c>
      <c r="G29" s="24">
        <v>0</v>
      </c>
      <c r="H29" s="24">
        <v>0</v>
      </c>
      <c r="I29" s="20" t="s">
        <v>1165</v>
      </c>
      <c r="J29" s="20" t="s">
        <v>1185</v>
      </c>
      <c r="K29" s="20" t="s">
        <v>1236</v>
      </c>
      <c r="L29" s="20" t="s">
        <v>1248</v>
      </c>
      <c r="M29" s="20"/>
    </row>
    <row r="30" spans="1:14">
      <c r="A30" s="20" t="s">
        <v>853</v>
      </c>
      <c r="B30" s="20" t="s">
        <v>1117</v>
      </c>
      <c r="C30" s="24">
        <v>138996</v>
      </c>
      <c r="D30" s="24">
        <v>138996</v>
      </c>
      <c r="E30" s="24">
        <v>0</v>
      </c>
      <c r="F30" s="24">
        <v>0</v>
      </c>
      <c r="G30" s="24">
        <v>0</v>
      </c>
      <c r="H30" s="24">
        <v>0</v>
      </c>
      <c r="I30" s="20" t="s">
        <v>1176</v>
      </c>
      <c r="J30" s="20" t="s">
        <v>1185</v>
      </c>
      <c r="K30" s="20" t="s">
        <v>1236</v>
      </c>
      <c r="L30" s="20" t="s">
        <v>1264</v>
      </c>
      <c r="M30" s="20"/>
    </row>
    <row r="31" spans="1:14">
      <c r="A31" s="20" t="s">
        <v>857</v>
      </c>
      <c r="B31" s="20" t="s">
        <v>1118</v>
      </c>
      <c r="C31" s="24">
        <v>1009672</v>
      </c>
      <c r="D31" s="24">
        <v>1009672</v>
      </c>
      <c r="E31" s="24">
        <v>0</v>
      </c>
      <c r="F31" s="24">
        <v>0</v>
      </c>
      <c r="G31" s="24">
        <v>0</v>
      </c>
      <c r="H31" s="24">
        <v>0</v>
      </c>
      <c r="I31" s="20" t="s">
        <v>1176</v>
      </c>
      <c r="J31" s="20" t="s">
        <v>1191</v>
      </c>
      <c r="K31" s="20" t="s">
        <v>1236</v>
      </c>
      <c r="L31" s="20" t="s">
        <v>1264</v>
      </c>
      <c r="M31" s="20"/>
    </row>
    <row r="32" spans="1:14">
      <c r="A32" s="20" t="s">
        <v>860</v>
      </c>
      <c r="B32" s="20" t="s">
        <v>1122</v>
      </c>
      <c r="C32" s="24">
        <v>62020</v>
      </c>
      <c r="D32" s="24">
        <v>62020</v>
      </c>
      <c r="E32" s="24">
        <v>0</v>
      </c>
      <c r="F32" s="24">
        <v>0</v>
      </c>
      <c r="G32" s="24">
        <v>0</v>
      </c>
      <c r="H32" s="24">
        <v>0</v>
      </c>
      <c r="I32" s="20" t="s">
        <v>1176</v>
      </c>
      <c r="J32" s="20" t="s">
        <v>1185</v>
      </c>
      <c r="K32" s="20" t="s">
        <v>1409</v>
      </c>
      <c r="L32" s="20" t="s">
        <v>1237</v>
      </c>
      <c r="M32" s="20"/>
    </row>
    <row r="33" spans="1:14" hidden="1">
      <c r="A33" s="1" t="s">
        <v>863</v>
      </c>
      <c r="B33" s="1" t="s">
        <v>1124</v>
      </c>
      <c r="C33" s="2">
        <v>500000</v>
      </c>
      <c r="D33" s="2">
        <v>0</v>
      </c>
      <c r="E33" s="2">
        <v>0</v>
      </c>
      <c r="F33" s="2">
        <v>0</v>
      </c>
      <c r="G33" s="2">
        <v>0</v>
      </c>
      <c r="H33" s="2">
        <v>500000</v>
      </c>
      <c r="I33" s="1" t="s">
        <v>1164</v>
      </c>
      <c r="J33" s="1" t="s">
        <v>1179</v>
      </c>
      <c r="K33" s="1" t="s">
        <v>1260</v>
      </c>
      <c r="L33" s="20" t="s">
        <v>1281</v>
      </c>
      <c r="M33" s="12">
        <v>43116</v>
      </c>
      <c r="N33" s="1" t="s">
        <v>1368</v>
      </c>
    </row>
    <row r="34" spans="1:14" hidden="1">
      <c r="A34" s="1" t="s">
        <v>866</v>
      </c>
      <c r="B34" s="1" t="s">
        <v>1129</v>
      </c>
      <c r="C34" s="2">
        <v>250000</v>
      </c>
      <c r="D34" s="2">
        <v>0</v>
      </c>
      <c r="E34" s="2">
        <v>0</v>
      </c>
      <c r="F34" s="2">
        <v>0</v>
      </c>
      <c r="G34" s="2">
        <v>0</v>
      </c>
      <c r="H34" s="2">
        <f>75000+75000+100000</f>
        <v>250000</v>
      </c>
      <c r="I34" s="1" t="s">
        <v>1164</v>
      </c>
      <c r="J34" s="1" t="s">
        <v>1192</v>
      </c>
      <c r="K34" s="1" t="s">
        <v>1260</v>
      </c>
      <c r="L34" s="20" t="s">
        <v>1281</v>
      </c>
      <c r="M34" s="12">
        <v>43116</v>
      </c>
    </row>
    <row r="35" spans="1:14">
      <c r="A35" s="1" t="s">
        <v>871</v>
      </c>
      <c r="B35" s="1" t="s">
        <v>1112</v>
      </c>
      <c r="C35" s="2">
        <v>6636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1" t="s">
        <v>1164</v>
      </c>
      <c r="J35" s="1" t="s">
        <v>1193</v>
      </c>
      <c r="K35" s="1" t="s">
        <v>1236</v>
      </c>
      <c r="L35" s="22" t="s">
        <v>1410</v>
      </c>
      <c r="M35" s="12">
        <v>43113</v>
      </c>
      <c r="N35" s="1" t="s">
        <v>1369</v>
      </c>
    </row>
    <row r="36" spans="1:14" hidden="1">
      <c r="A36" s="20" t="s">
        <v>874</v>
      </c>
      <c r="B36" s="20" t="s">
        <v>1141</v>
      </c>
      <c r="C36" s="24">
        <v>400000</v>
      </c>
      <c r="D36" s="24">
        <v>400000</v>
      </c>
      <c r="E36" s="24">
        <v>0</v>
      </c>
      <c r="F36" s="24">
        <v>0</v>
      </c>
      <c r="G36" s="24">
        <v>0</v>
      </c>
      <c r="H36" s="24">
        <v>0</v>
      </c>
      <c r="I36" s="20" t="s">
        <v>1176</v>
      </c>
      <c r="J36" s="20" t="s">
        <v>1181</v>
      </c>
      <c r="K36" s="20" t="s">
        <v>1260</v>
      </c>
      <c r="L36" s="20" t="s">
        <v>1181</v>
      </c>
      <c r="M36" s="20"/>
    </row>
    <row r="37" spans="1:14" hidden="1">
      <c r="A37" s="20" t="s">
        <v>877</v>
      </c>
      <c r="B37" s="20" t="s">
        <v>1140</v>
      </c>
      <c r="C37" s="24">
        <v>400000</v>
      </c>
      <c r="D37" s="24">
        <v>400000</v>
      </c>
      <c r="E37" s="24">
        <v>0</v>
      </c>
      <c r="F37" s="24">
        <v>0</v>
      </c>
      <c r="G37" s="24">
        <v>0</v>
      </c>
      <c r="H37" s="24">
        <v>0</v>
      </c>
      <c r="I37" s="20" t="s">
        <v>1176</v>
      </c>
      <c r="J37" s="20" t="s">
        <v>1181</v>
      </c>
      <c r="K37" s="20" t="s">
        <v>1260</v>
      </c>
      <c r="L37" s="20" t="s">
        <v>1181</v>
      </c>
      <c r="M37" s="20"/>
    </row>
    <row r="38" spans="1:14">
      <c r="A38" s="20" t="s">
        <v>880</v>
      </c>
      <c r="B38" s="20" t="s">
        <v>1148</v>
      </c>
      <c r="C38" s="24">
        <v>694825</v>
      </c>
      <c r="D38" s="24">
        <v>694825</v>
      </c>
      <c r="E38" s="24">
        <v>0</v>
      </c>
      <c r="F38" s="24">
        <v>0</v>
      </c>
      <c r="G38" s="24">
        <v>0</v>
      </c>
      <c r="H38" s="24">
        <v>0</v>
      </c>
      <c r="I38" s="20" t="s">
        <v>1176</v>
      </c>
      <c r="J38" s="20" t="s">
        <v>1194</v>
      </c>
      <c r="K38" s="20" t="s">
        <v>1236</v>
      </c>
      <c r="L38" s="20" t="s">
        <v>1209</v>
      </c>
      <c r="M38" s="20"/>
    </row>
    <row r="39" spans="1:14" hidden="1">
      <c r="A39" s="1" t="s">
        <v>884</v>
      </c>
      <c r="B39" s="1" t="s">
        <v>1145</v>
      </c>
      <c r="C39" s="2">
        <v>433608</v>
      </c>
      <c r="D39" s="2">
        <v>0</v>
      </c>
      <c r="E39" s="2">
        <v>433608</v>
      </c>
      <c r="F39" s="2">
        <v>0</v>
      </c>
      <c r="G39" s="2">
        <v>0</v>
      </c>
      <c r="H39" s="2">
        <v>0</v>
      </c>
      <c r="I39" s="1" t="s">
        <v>1175</v>
      </c>
      <c r="J39" s="1" t="s">
        <v>1193</v>
      </c>
      <c r="K39" s="1" t="s">
        <v>1268</v>
      </c>
      <c r="L39" s="20" t="s">
        <v>1248</v>
      </c>
      <c r="M39" s="12">
        <v>43116</v>
      </c>
    </row>
    <row r="40" spans="1:14" hidden="1">
      <c r="A40" s="20" t="s">
        <v>887</v>
      </c>
      <c r="B40" s="20" t="s">
        <v>1055</v>
      </c>
      <c r="C40" s="24">
        <v>400000</v>
      </c>
      <c r="D40" s="24">
        <v>400000</v>
      </c>
      <c r="E40" s="24">
        <v>0</v>
      </c>
      <c r="F40" s="24">
        <v>0</v>
      </c>
      <c r="G40" s="24">
        <v>0</v>
      </c>
      <c r="H40" s="24">
        <v>0</v>
      </c>
      <c r="I40" s="20" t="s">
        <v>1176</v>
      </c>
      <c r="J40" s="20" t="s">
        <v>1181</v>
      </c>
      <c r="K40" s="20" t="s">
        <v>1260</v>
      </c>
      <c r="L40" s="20" t="s">
        <v>1181</v>
      </c>
      <c r="M40" s="20"/>
    </row>
    <row r="41" spans="1:14" hidden="1">
      <c r="A41" s="1" t="s">
        <v>890</v>
      </c>
      <c r="B41" s="1" t="s">
        <v>1152</v>
      </c>
      <c r="C41" s="2">
        <v>1800000</v>
      </c>
      <c r="D41" s="2">
        <v>0</v>
      </c>
      <c r="E41" s="2">
        <v>0</v>
      </c>
      <c r="F41" s="2">
        <v>0</v>
      </c>
      <c r="G41" s="2">
        <v>1800000</v>
      </c>
      <c r="H41" s="2">
        <v>0</v>
      </c>
      <c r="I41" s="1" t="s">
        <v>1167</v>
      </c>
      <c r="J41" s="1" t="s">
        <v>1179</v>
      </c>
      <c r="K41" s="1" t="s">
        <v>1260</v>
      </c>
      <c r="L41" s="20" t="s">
        <v>1281</v>
      </c>
      <c r="M41" s="12">
        <v>43116</v>
      </c>
      <c r="N41" s="1" t="s">
        <v>1368</v>
      </c>
    </row>
    <row r="42" spans="1:14" hidden="1">
      <c r="A42" s="20" t="s">
        <v>893</v>
      </c>
      <c r="B42" s="20" t="s">
        <v>1139</v>
      </c>
      <c r="C42" s="24">
        <v>670000</v>
      </c>
      <c r="D42" s="24">
        <v>400000</v>
      </c>
      <c r="E42" s="24">
        <v>0</v>
      </c>
      <c r="F42" s="24">
        <v>170000</v>
      </c>
      <c r="G42" s="24">
        <v>100000</v>
      </c>
      <c r="H42" s="24">
        <v>0</v>
      </c>
      <c r="I42" s="20" t="s">
        <v>1168</v>
      </c>
      <c r="J42" s="20" t="s">
        <v>1181</v>
      </c>
      <c r="K42" s="20" t="s">
        <v>1260</v>
      </c>
      <c r="L42" s="20" t="s">
        <v>1181</v>
      </c>
      <c r="M42" s="20"/>
    </row>
    <row r="43" spans="1:14">
      <c r="A43" s="1" t="s">
        <v>899</v>
      </c>
      <c r="B43" s="1" t="s">
        <v>1155</v>
      </c>
      <c r="C43" s="2">
        <v>15731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1" t="s">
        <v>1175</v>
      </c>
      <c r="J43" s="1" t="s">
        <v>1195</v>
      </c>
      <c r="K43" s="1" t="s">
        <v>1236</v>
      </c>
      <c r="L43" s="20" t="s">
        <v>1411</v>
      </c>
      <c r="M43" s="12">
        <v>43116</v>
      </c>
    </row>
    <row r="44" spans="1:14">
      <c r="A44" s="20" t="s">
        <v>12</v>
      </c>
      <c r="B44" s="20" t="s">
        <v>993</v>
      </c>
      <c r="C44" s="24">
        <v>9105135</v>
      </c>
      <c r="D44" s="24">
        <v>9105135</v>
      </c>
      <c r="E44" s="24">
        <v>0</v>
      </c>
      <c r="F44" s="24">
        <v>0</v>
      </c>
      <c r="G44" s="24">
        <v>0</v>
      </c>
      <c r="H44" s="24">
        <v>0</v>
      </c>
      <c r="I44" s="20" t="s">
        <v>1176</v>
      </c>
      <c r="J44" s="20" t="s">
        <v>1185</v>
      </c>
      <c r="K44" s="20" t="s">
        <v>1236</v>
      </c>
      <c r="L44" s="20" t="s">
        <v>1278</v>
      </c>
      <c r="M44" s="20"/>
    </row>
    <row r="45" spans="1:14" ht="30">
      <c r="A45" s="20" t="s">
        <v>17</v>
      </c>
      <c r="B45" s="20" t="s">
        <v>990</v>
      </c>
      <c r="C45" s="24">
        <v>31447272</v>
      </c>
      <c r="D45" s="24">
        <v>31447272</v>
      </c>
      <c r="E45" s="24">
        <v>0</v>
      </c>
      <c r="F45" s="24">
        <v>0</v>
      </c>
      <c r="G45" s="24">
        <v>0</v>
      </c>
      <c r="H45" s="24">
        <v>0</v>
      </c>
      <c r="I45" s="20" t="s">
        <v>1176</v>
      </c>
      <c r="J45" s="21" t="s">
        <v>1196</v>
      </c>
      <c r="K45" s="20" t="s">
        <v>1247</v>
      </c>
      <c r="L45" s="21"/>
      <c r="M45" s="20"/>
    </row>
    <row r="46" spans="1:14" hidden="1">
      <c r="A46" s="20" t="s">
        <v>20</v>
      </c>
      <c r="B46" s="20" t="s">
        <v>991</v>
      </c>
      <c r="C46" s="24">
        <v>319272818</v>
      </c>
      <c r="D46" s="24">
        <v>319272818</v>
      </c>
      <c r="E46" s="24">
        <v>0</v>
      </c>
      <c r="F46" s="24">
        <v>0</v>
      </c>
      <c r="G46" s="24">
        <v>0</v>
      </c>
      <c r="H46" s="24">
        <v>0</v>
      </c>
      <c r="I46" s="20" t="s">
        <v>1176</v>
      </c>
      <c r="J46" s="20" t="s">
        <v>1197</v>
      </c>
      <c r="K46" s="20"/>
      <c r="L46" s="20" t="s">
        <v>1264</v>
      </c>
      <c r="M46" s="20"/>
    </row>
    <row r="47" spans="1:14" hidden="1">
      <c r="A47" s="20" t="s">
        <v>27</v>
      </c>
      <c r="B47" s="20" t="s">
        <v>1017</v>
      </c>
      <c r="C47" s="24">
        <v>10492186.16</v>
      </c>
      <c r="D47" s="24">
        <v>10492186.16</v>
      </c>
      <c r="E47" s="24">
        <v>0</v>
      </c>
      <c r="F47" s="24">
        <v>0</v>
      </c>
      <c r="G47" s="24">
        <v>0</v>
      </c>
      <c r="H47" s="24">
        <v>0</v>
      </c>
      <c r="I47" s="20" t="s">
        <v>1176</v>
      </c>
      <c r="J47" s="20" t="s">
        <v>1198</v>
      </c>
      <c r="K47" s="20" t="s">
        <v>1269</v>
      </c>
      <c r="L47" s="20" t="s">
        <v>1264</v>
      </c>
      <c r="M47" s="20"/>
    </row>
    <row r="48" spans="1:14" hidden="1">
      <c r="A48" s="1" t="s">
        <v>91</v>
      </c>
      <c r="B48" s="1" t="s">
        <v>1016</v>
      </c>
      <c r="C48" s="2">
        <v>5166888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1" t="s">
        <v>1164</v>
      </c>
      <c r="J48" s="1" t="s">
        <v>1199</v>
      </c>
      <c r="K48" s="1" t="s">
        <v>1269</v>
      </c>
      <c r="L48" s="20" t="s">
        <v>1258</v>
      </c>
      <c r="N48" s="1" t="s">
        <v>1370</v>
      </c>
    </row>
    <row r="49" spans="1:14" hidden="1">
      <c r="A49" s="20" t="s">
        <v>94</v>
      </c>
      <c r="B49" s="20" t="s">
        <v>1014</v>
      </c>
      <c r="C49" s="24">
        <v>1209169</v>
      </c>
      <c r="D49" s="24">
        <v>1209169</v>
      </c>
      <c r="E49" s="24">
        <v>0</v>
      </c>
      <c r="F49" s="24">
        <v>0</v>
      </c>
      <c r="G49" s="24">
        <v>0</v>
      </c>
      <c r="H49" s="24">
        <v>0</v>
      </c>
      <c r="I49" s="20" t="s">
        <v>1176</v>
      </c>
      <c r="J49" s="20" t="s">
        <v>1179</v>
      </c>
      <c r="K49" s="20" t="s">
        <v>1249</v>
      </c>
      <c r="L49" s="20" t="s">
        <v>1237</v>
      </c>
      <c r="M49" s="20"/>
    </row>
    <row r="50" spans="1:14" hidden="1">
      <c r="A50" s="1" t="s">
        <v>99</v>
      </c>
      <c r="B50" s="1" t="s">
        <v>100</v>
      </c>
      <c r="C50" s="2">
        <v>234000</v>
      </c>
      <c r="D50" s="2">
        <v>0</v>
      </c>
      <c r="E50" s="2">
        <v>234000</v>
      </c>
      <c r="F50" s="2">
        <v>0</v>
      </c>
      <c r="G50" s="2">
        <v>0</v>
      </c>
      <c r="H50" s="2">
        <v>0</v>
      </c>
      <c r="I50" s="1" t="s">
        <v>1167</v>
      </c>
      <c r="J50" s="1" t="s">
        <v>1179</v>
      </c>
      <c r="K50" s="1" t="s">
        <v>1249</v>
      </c>
      <c r="L50" s="20" t="s">
        <v>1237</v>
      </c>
      <c r="M50" s="12">
        <v>43116</v>
      </c>
    </row>
    <row r="51" spans="1:14" hidden="1">
      <c r="A51" s="1" t="s">
        <v>102</v>
      </c>
      <c r="B51" s="1" t="s">
        <v>103</v>
      </c>
      <c r="C51" s="2">
        <v>600000</v>
      </c>
      <c r="D51" s="2">
        <v>0</v>
      </c>
      <c r="E51" s="2">
        <v>0</v>
      </c>
      <c r="F51" s="2">
        <v>0</v>
      </c>
      <c r="G51" s="2">
        <v>600000</v>
      </c>
      <c r="H51" s="2">
        <v>0</v>
      </c>
      <c r="I51" s="1" t="s">
        <v>1169</v>
      </c>
      <c r="J51" s="1" t="s">
        <v>1201</v>
      </c>
      <c r="K51" s="1" t="s">
        <v>1249</v>
      </c>
      <c r="L51" s="20" t="s">
        <v>1270</v>
      </c>
    </row>
    <row r="52" spans="1:14" hidden="1">
      <c r="A52" s="20" t="s">
        <v>105</v>
      </c>
      <c r="B52" s="20" t="s">
        <v>1037</v>
      </c>
      <c r="C52" s="24">
        <v>1147961</v>
      </c>
      <c r="D52" s="24">
        <v>682094</v>
      </c>
      <c r="E52" s="24">
        <v>329294</v>
      </c>
      <c r="F52" s="24">
        <v>136573</v>
      </c>
      <c r="G52" s="24">
        <v>0</v>
      </c>
      <c r="H52" s="24">
        <v>0</v>
      </c>
      <c r="I52" s="20" t="s">
        <v>1167</v>
      </c>
      <c r="J52" s="20" t="s">
        <v>1185</v>
      </c>
      <c r="K52" s="20" t="s">
        <v>1271</v>
      </c>
      <c r="L52" s="20"/>
      <c r="M52" s="20"/>
    </row>
    <row r="53" spans="1:14" hidden="1">
      <c r="A53" s="20" t="s">
        <v>135</v>
      </c>
      <c r="B53" s="20" t="s">
        <v>1039</v>
      </c>
      <c r="C53" s="24">
        <v>6425620</v>
      </c>
      <c r="D53" s="24">
        <v>6425620</v>
      </c>
      <c r="E53" s="24">
        <v>0</v>
      </c>
      <c r="F53" s="24">
        <v>0</v>
      </c>
      <c r="G53" s="24">
        <v>0</v>
      </c>
      <c r="H53" s="24">
        <v>0</v>
      </c>
      <c r="I53" s="20" t="s">
        <v>1176</v>
      </c>
      <c r="J53" s="20" t="s">
        <v>1202</v>
      </c>
      <c r="K53" s="20" t="s">
        <v>1271</v>
      </c>
      <c r="L53" s="20" t="s">
        <v>1272</v>
      </c>
      <c r="M53" s="20"/>
    </row>
    <row r="54" spans="1:14" hidden="1">
      <c r="A54" s="20" t="s">
        <v>143</v>
      </c>
      <c r="B54" s="20" t="s">
        <v>144</v>
      </c>
      <c r="C54" s="24">
        <v>11342508</v>
      </c>
      <c r="D54" s="24">
        <v>11342508</v>
      </c>
      <c r="E54" s="24">
        <v>0</v>
      </c>
      <c r="F54" s="24">
        <v>0</v>
      </c>
      <c r="G54" s="24">
        <v>0</v>
      </c>
      <c r="H54" s="24">
        <v>0</v>
      </c>
      <c r="I54" s="20" t="s">
        <v>1176</v>
      </c>
      <c r="J54" s="20" t="s">
        <v>1203</v>
      </c>
      <c r="K54" s="20" t="s">
        <v>1271</v>
      </c>
      <c r="L54" s="20" t="s">
        <v>1273</v>
      </c>
      <c r="M54" s="20"/>
    </row>
    <row r="55" spans="1:14" hidden="1">
      <c r="A55" s="20" t="s">
        <v>147</v>
      </c>
      <c r="B55" s="20" t="s">
        <v>1052</v>
      </c>
      <c r="C55" s="24">
        <v>3707715</v>
      </c>
      <c r="D55" s="24">
        <v>3707715</v>
      </c>
      <c r="E55" s="24">
        <v>0</v>
      </c>
      <c r="F55" s="24">
        <v>0</v>
      </c>
      <c r="G55" s="24">
        <v>0</v>
      </c>
      <c r="H55" s="24">
        <v>0</v>
      </c>
      <c r="I55" s="20" t="s">
        <v>1176</v>
      </c>
      <c r="J55" s="20" t="s">
        <v>1204</v>
      </c>
      <c r="K55" s="20" t="s">
        <v>1249</v>
      </c>
      <c r="L55" s="20" t="s">
        <v>1204</v>
      </c>
      <c r="M55" s="20"/>
    </row>
    <row r="56" spans="1:14" hidden="1">
      <c r="A56" s="1" t="s">
        <v>169</v>
      </c>
      <c r="B56" s="1" t="s">
        <v>1069</v>
      </c>
      <c r="C56" s="2">
        <v>52830</v>
      </c>
      <c r="D56" s="2">
        <v>0</v>
      </c>
      <c r="E56" s="2">
        <v>0</v>
      </c>
      <c r="F56" s="2">
        <v>42480</v>
      </c>
      <c r="G56" s="2">
        <v>10350</v>
      </c>
      <c r="H56" s="2">
        <v>0</v>
      </c>
      <c r="I56" s="1" t="s">
        <v>1164</v>
      </c>
      <c r="J56" s="1" t="s">
        <v>1179</v>
      </c>
      <c r="K56" s="1" t="s">
        <v>1274</v>
      </c>
      <c r="L56" s="20" t="s">
        <v>1275</v>
      </c>
      <c r="M56" s="12"/>
      <c r="N56" s="1" t="s">
        <v>1371</v>
      </c>
    </row>
    <row r="57" spans="1:14" hidden="1">
      <c r="A57" s="20" t="s">
        <v>173</v>
      </c>
      <c r="B57" s="20" t="s">
        <v>1083</v>
      </c>
      <c r="C57" s="24">
        <v>10738000</v>
      </c>
      <c r="D57" s="24">
        <v>10738000</v>
      </c>
      <c r="E57" s="24">
        <v>0</v>
      </c>
      <c r="F57" s="24">
        <v>0</v>
      </c>
      <c r="G57" s="24">
        <v>0</v>
      </c>
      <c r="H57" s="24">
        <v>0</v>
      </c>
      <c r="I57" s="20" t="s">
        <v>1176</v>
      </c>
      <c r="J57" s="20" t="s">
        <v>1202</v>
      </c>
      <c r="K57" s="20" t="s">
        <v>1249</v>
      </c>
      <c r="L57" s="20" t="s">
        <v>1202</v>
      </c>
      <c r="M57" s="20"/>
    </row>
    <row r="58" spans="1:14" hidden="1">
      <c r="A58" s="20" t="s">
        <v>189</v>
      </c>
      <c r="B58" s="20" t="s">
        <v>1101</v>
      </c>
      <c r="C58" s="24">
        <v>379200</v>
      </c>
      <c r="D58" s="24">
        <v>379200</v>
      </c>
      <c r="E58" s="24">
        <v>0</v>
      </c>
      <c r="F58" s="24">
        <v>0</v>
      </c>
      <c r="G58" s="24">
        <v>0</v>
      </c>
      <c r="H58" s="24">
        <v>0</v>
      </c>
      <c r="I58" s="20" t="s">
        <v>1176</v>
      </c>
      <c r="J58" s="20" t="s">
        <v>1179</v>
      </c>
      <c r="K58" s="20" t="s">
        <v>1249</v>
      </c>
      <c r="L58" s="20" t="s">
        <v>1276</v>
      </c>
      <c r="M58" s="20"/>
    </row>
    <row r="59" spans="1:14" ht="30" hidden="1">
      <c r="A59" s="20" t="s">
        <v>196</v>
      </c>
      <c r="B59" s="20" t="s">
        <v>1135</v>
      </c>
      <c r="C59" s="24">
        <v>59918877.399999999</v>
      </c>
      <c r="D59" s="24">
        <v>59918877.399999999</v>
      </c>
      <c r="E59" s="24">
        <v>0</v>
      </c>
      <c r="F59" s="24">
        <v>0</v>
      </c>
      <c r="G59" s="24">
        <v>0</v>
      </c>
      <c r="H59" s="24">
        <v>0</v>
      </c>
      <c r="I59" s="20" t="s">
        <v>1176</v>
      </c>
      <c r="J59" s="21" t="s">
        <v>1205</v>
      </c>
      <c r="K59" s="20" t="s">
        <v>1269</v>
      </c>
      <c r="L59" s="20" t="s">
        <v>1277</v>
      </c>
      <c r="M59" s="20"/>
    </row>
    <row r="60" spans="1:14" hidden="1">
      <c r="A60" s="20" t="s">
        <v>214</v>
      </c>
      <c r="B60" s="20" t="s">
        <v>1132</v>
      </c>
      <c r="C60" s="24">
        <v>240000</v>
      </c>
      <c r="D60" s="24">
        <v>240000</v>
      </c>
      <c r="E60" s="24">
        <v>0</v>
      </c>
      <c r="F60" s="24">
        <v>0</v>
      </c>
      <c r="G60" s="24">
        <v>0</v>
      </c>
      <c r="H60" s="24">
        <v>0</v>
      </c>
      <c r="I60" s="20" t="s">
        <v>1176</v>
      </c>
      <c r="J60" s="20" t="s">
        <v>1179</v>
      </c>
      <c r="K60" s="20" t="s">
        <v>1249</v>
      </c>
      <c r="L60" s="20" t="s">
        <v>1278</v>
      </c>
      <c r="M60" s="20"/>
    </row>
    <row r="61" spans="1:14">
      <c r="A61" s="20" t="s">
        <v>218</v>
      </c>
      <c r="B61" s="20" t="s">
        <v>1151</v>
      </c>
      <c r="C61" s="24">
        <v>26482</v>
      </c>
      <c r="D61" s="24">
        <v>26482</v>
      </c>
      <c r="E61" s="24">
        <v>0</v>
      </c>
      <c r="F61" s="24">
        <v>0</v>
      </c>
      <c r="G61" s="24">
        <v>0</v>
      </c>
      <c r="H61" s="24">
        <v>0</v>
      </c>
      <c r="I61" s="20" t="s">
        <v>1176</v>
      </c>
      <c r="J61" s="20" t="s">
        <v>1206</v>
      </c>
      <c r="K61" s="20" t="s">
        <v>1280</v>
      </c>
      <c r="L61" s="20" t="s">
        <v>1279</v>
      </c>
      <c r="M61" s="20"/>
    </row>
    <row r="62" spans="1:14" hidden="1">
      <c r="A62" s="20" t="s">
        <v>221</v>
      </c>
      <c r="B62" s="20" t="s">
        <v>222</v>
      </c>
      <c r="C62" s="24">
        <v>235000</v>
      </c>
      <c r="D62" s="24">
        <v>235000</v>
      </c>
      <c r="E62" s="24">
        <v>0</v>
      </c>
      <c r="F62" s="24">
        <v>0</v>
      </c>
      <c r="G62" s="24">
        <v>0</v>
      </c>
      <c r="H62" s="24">
        <v>0</v>
      </c>
      <c r="I62" s="20" t="s">
        <v>1176</v>
      </c>
      <c r="J62" s="20" t="s">
        <v>1179</v>
      </c>
      <c r="K62" s="20" t="s">
        <v>1249</v>
      </c>
      <c r="L62" s="20" t="s">
        <v>1276</v>
      </c>
      <c r="M62" s="20"/>
    </row>
    <row r="63" spans="1:14" hidden="1">
      <c r="A63" s="1" t="s">
        <v>224</v>
      </c>
      <c r="B63" s="1" t="s">
        <v>225</v>
      </c>
      <c r="C63" s="2">
        <v>235000</v>
      </c>
      <c r="D63" s="2">
        <v>0</v>
      </c>
      <c r="E63" s="2">
        <f>236000-1000</f>
        <v>235000</v>
      </c>
      <c r="F63" s="2">
        <v>0</v>
      </c>
      <c r="G63" s="2">
        <v>0</v>
      </c>
      <c r="H63" s="2">
        <v>0</v>
      </c>
      <c r="I63" s="1" t="s">
        <v>1165</v>
      </c>
      <c r="J63" s="1" t="s">
        <v>1179</v>
      </c>
      <c r="K63" s="1" t="s">
        <v>1249</v>
      </c>
      <c r="L63" s="20" t="s">
        <v>1276</v>
      </c>
      <c r="M63" s="12">
        <v>43116</v>
      </c>
    </row>
    <row r="64" spans="1:14" hidden="1">
      <c r="A64" s="20" t="s">
        <v>227</v>
      </c>
      <c r="B64" s="20" t="s">
        <v>992</v>
      </c>
      <c r="C64" s="24">
        <v>580</v>
      </c>
      <c r="D64" s="24">
        <v>580</v>
      </c>
      <c r="E64" s="24">
        <v>0</v>
      </c>
      <c r="F64" s="24">
        <v>0</v>
      </c>
      <c r="G64" s="24">
        <v>0</v>
      </c>
      <c r="H64" s="24">
        <v>0</v>
      </c>
      <c r="I64" s="20" t="s">
        <v>1175</v>
      </c>
      <c r="J64" s="20" t="s">
        <v>1182</v>
      </c>
      <c r="K64" s="20" t="s">
        <v>1238</v>
      </c>
      <c r="L64" s="20" t="s">
        <v>1239</v>
      </c>
      <c r="M64" s="20"/>
    </row>
    <row r="65" spans="1:14">
      <c r="A65" s="20" t="s">
        <v>230</v>
      </c>
      <c r="B65" s="20" t="s">
        <v>994</v>
      </c>
      <c r="C65" s="24">
        <v>24900</v>
      </c>
      <c r="D65" s="24">
        <v>24900</v>
      </c>
      <c r="E65" s="24">
        <v>0</v>
      </c>
      <c r="F65" s="24">
        <v>0</v>
      </c>
      <c r="G65" s="24">
        <v>0</v>
      </c>
      <c r="H65" s="24">
        <v>0</v>
      </c>
      <c r="I65" s="20" t="s">
        <v>1176</v>
      </c>
      <c r="J65" s="20" t="s">
        <v>1179</v>
      </c>
      <c r="K65" s="20" t="s">
        <v>1236</v>
      </c>
      <c r="L65" s="20" t="s">
        <v>1281</v>
      </c>
      <c r="M65" s="20"/>
    </row>
    <row r="66" spans="1:14" hidden="1">
      <c r="A66" s="1" t="s">
        <v>233</v>
      </c>
      <c r="B66" s="1" t="s">
        <v>1002</v>
      </c>
      <c r="C66" s="2">
        <v>52534</v>
      </c>
      <c r="D66" s="2">
        <v>0</v>
      </c>
      <c r="E66" s="2">
        <v>52534</v>
      </c>
      <c r="F66" s="2">
        <v>0</v>
      </c>
      <c r="G66" s="2">
        <v>0</v>
      </c>
      <c r="H66" s="2">
        <v>0</v>
      </c>
      <c r="I66" s="1" t="s">
        <v>1166</v>
      </c>
      <c r="J66" s="1" t="s">
        <v>1207</v>
      </c>
      <c r="K66" s="1" t="s">
        <v>1238</v>
      </c>
      <c r="L66" s="21" t="s">
        <v>1372</v>
      </c>
      <c r="M66" s="12">
        <v>43120</v>
      </c>
      <c r="N66" s="1" t="s">
        <v>1373</v>
      </c>
    </row>
    <row r="67" spans="1:14">
      <c r="A67" s="1" t="s">
        <v>237</v>
      </c>
      <c r="B67" s="1" t="s">
        <v>1004</v>
      </c>
      <c r="C67" s="2">
        <v>46500</v>
      </c>
      <c r="D67" s="2">
        <v>0</v>
      </c>
      <c r="E67" s="2">
        <v>46500</v>
      </c>
      <c r="F67" s="2">
        <v>0</v>
      </c>
      <c r="G67" s="2">
        <v>0</v>
      </c>
      <c r="H67" s="2">
        <v>0</v>
      </c>
      <c r="I67" s="1" t="s">
        <v>1167</v>
      </c>
      <c r="J67" s="1" t="s">
        <v>1185</v>
      </c>
      <c r="K67" s="1" t="s">
        <v>1236</v>
      </c>
      <c r="L67" s="20" t="s">
        <v>1282</v>
      </c>
      <c r="N67" s="1" t="s">
        <v>1374</v>
      </c>
    </row>
    <row r="68" spans="1:14">
      <c r="A68" s="20" t="s">
        <v>240</v>
      </c>
      <c r="B68" s="20" t="s">
        <v>1003</v>
      </c>
      <c r="C68" s="24">
        <v>11800</v>
      </c>
      <c r="D68" s="24">
        <v>11800</v>
      </c>
      <c r="E68" s="24">
        <v>0</v>
      </c>
      <c r="F68" s="24">
        <v>0</v>
      </c>
      <c r="G68" s="24">
        <v>0</v>
      </c>
      <c r="H68" s="24">
        <v>0</v>
      </c>
      <c r="I68" s="20" t="s">
        <v>1164</v>
      </c>
      <c r="J68" s="20" t="s">
        <v>1179</v>
      </c>
      <c r="K68" s="20" t="s">
        <v>1284</v>
      </c>
      <c r="L68" s="20" t="s">
        <v>1283</v>
      </c>
      <c r="M68" s="20"/>
    </row>
    <row r="69" spans="1:14">
      <c r="A69" s="20" t="s">
        <v>243</v>
      </c>
      <c r="B69" s="20" t="s">
        <v>1001</v>
      </c>
      <c r="C69" s="24">
        <v>33000</v>
      </c>
      <c r="D69" s="24">
        <v>33000</v>
      </c>
      <c r="E69" s="24">
        <v>0</v>
      </c>
      <c r="F69" s="24">
        <v>0</v>
      </c>
      <c r="G69" s="24">
        <v>0</v>
      </c>
      <c r="H69" s="24">
        <v>0</v>
      </c>
      <c r="I69" s="20" t="s">
        <v>1176</v>
      </c>
      <c r="J69" s="20" t="s">
        <v>1179</v>
      </c>
      <c r="K69" s="20" t="s">
        <v>1284</v>
      </c>
      <c r="L69" s="20" t="s">
        <v>1283</v>
      </c>
      <c r="M69" s="20"/>
    </row>
    <row r="70" spans="1:14" hidden="1">
      <c r="A70" s="20" t="s">
        <v>246</v>
      </c>
      <c r="B70" s="20" t="s">
        <v>1012</v>
      </c>
      <c r="C70" s="24">
        <v>240</v>
      </c>
      <c r="D70" s="24">
        <v>240</v>
      </c>
      <c r="E70" s="24">
        <v>0</v>
      </c>
      <c r="F70" s="24">
        <v>0</v>
      </c>
      <c r="G70" s="24">
        <v>0</v>
      </c>
      <c r="H70" s="24">
        <v>0</v>
      </c>
      <c r="I70" s="20" t="s">
        <v>1176</v>
      </c>
      <c r="J70" s="20" t="s">
        <v>1182</v>
      </c>
      <c r="K70" s="20" t="s">
        <v>1240</v>
      </c>
      <c r="L70" s="20" t="s">
        <v>1241</v>
      </c>
      <c r="M70" s="20"/>
    </row>
    <row r="71" spans="1:14">
      <c r="A71" s="20" t="s">
        <v>251</v>
      </c>
      <c r="B71" s="20" t="s">
        <v>1008</v>
      </c>
      <c r="C71" s="24">
        <v>67127</v>
      </c>
      <c r="D71" s="24">
        <v>16000</v>
      </c>
      <c r="E71" s="24">
        <v>51127</v>
      </c>
      <c r="F71" s="24">
        <v>0</v>
      </c>
      <c r="G71" s="24">
        <v>0</v>
      </c>
      <c r="H71" s="24">
        <v>0</v>
      </c>
      <c r="I71" s="20" t="s">
        <v>1167</v>
      </c>
      <c r="J71" s="20" t="s">
        <v>1185</v>
      </c>
      <c r="K71" s="20" t="s">
        <v>1236</v>
      </c>
      <c r="L71" s="20" t="s">
        <v>1412</v>
      </c>
      <c r="M71" s="20"/>
    </row>
    <row r="72" spans="1:14">
      <c r="A72" s="20" t="s">
        <v>255</v>
      </c>
      <c r="B72" s="20" t="s">
        <v>1018</v>
      </c>
      <c r="C72" s="24">
        <v>1080408</v>
      </c>
      <c r="D72" s="24">
        <v>1070655</v>
      </c>
      <c r="E72" s="24">
        <v>0</v>
      </c>
      <c r="F72" s="24">
        <v>9753</v>
      </c>
      <c r="G72" s="24">
        <v>0</v>
      </c>
      <c r="H72" s="24">
        <v>0</v>
      </c>
      <c r="I72" s="20" t="s">
        <v>1171</v>
      </c>
      <c r="J72" s="20" t="s">
        <v>1208</v>
      </c>
      <c r="K72" s="20" t="s">
        <v>1236</v>
      </c>
      <c r="L72" s="20" t="s">
        <v>1413</v>
      </c>
      <c r="M72" s="20"/>
    </row>
    <row r="73" spans="1:14" hidden="1">
      <c r="A73" s="20" t="s">
        <v>260</v>
      </c>
      <c r="B73" s="20" t="s">
        <v>1019</v>
      </c>
      <c r="C73" s="24">
        <v>265659</v>
      </c>
      <c r="D73" s="24">
        <v>213773</v>
      </c>
      <c r="E73" s="24">
        <v>0</v>
      </c>
      <c r="F73" s="24">
        <v>51886</v>
      </c>
      <c r="G73" s="24">
        <v>0</v>
      </c>
      <c r="H73" s="24">
        <v>0</v>
      </c>
      <c r="I73" s="20" t="s">
        <v>1166</v>
      </c>
      <c r="J73" s="20" t="s">
        <v>1208</v>
      </c>
      <c r="K73" s="20" t="s">
        <v>1238</v>
      </c>
      <c r="L73" s="20" t="s">
        <v>1208</v>
      </c>
      <c r="M73" s="20"/>
    </row>
    <row r="74" spans="1:14">
      <c r="A74" s="20" t="s">
        <v>264</v>
      </c>
      <c r="B74" s="20" t="s">
        <v>1007</v>
      </c>
      <c r="C74" s="24">
        <v>147888</v>
      </c>
      <c r="D74" s="24">
        <v>147888</v>
      </c>
      <c r="E74" s="24">
        <v>0</v>
      </c>
      <c r="F74" s="24">
        <v>0</v>
      </c>
      <c r="G74" s="24">
        <v>0</v>
      </c>
      <c r="H74" s="24">
        <v>0</v>
      </c>
      <c r="I74" s="20" t="s">
        <v>1176</v>
      </c>
      <c r="J74" s="20" t="s">
        <v>1208</v>
      </c>
      <c r="K74" s="20" t="s">
        <v>1287</v>
      </c>
      <c r="L74" s="20" t="s">
        <v>1414</v>
      </c>
      <c r="M74" s="20"/>
    </row>
    <row r="75" spans="1:14">
      <c r="A75" s="20" t="s">
        <v>271</v>
      </c>
      <c r="B75" s="20" t="s">
        <v>1021</v>
      </c>
      <c r="C75" s="24">
        <v>83686</v>
      </c>
      <c r="D75" s="24">
        <v>83686</v>
      </c>
      <c r="E75" s="24">
        <v>0</v>
      </c>
      <c r="F75" s="24">
        <v>0</v>
      </c>
      <c r="G75" s="24">
        <v>0</v>
      </c>
      <c r="H75" s="24">
        <v>0</v>
      </c>
      <c r="I75" s="20" t="s">
        <v>1176</v>
      </c>
      <c r="J75" s="20" t="s">
        <v>1213</v>
      </c>
      <c r="K75" s="20" t="s">
        <v>1236</v>
      </c>
      <c r="L75" s="20" t="s">
        <v>1288</v>
      </c>
      <c r="M75" s="20"/>
    </row>
    <row r="76" spans="1:14" hidden="1">
      <c r="A76" s="1" t="s">
        <v>274</v>
      </c>
      <c r="B76" s="1" t="s">
        <v>1023</v>
      </c>
      <c r="C76" s="2">
        <v>78200</v>
      </c>
      <c r="D76" s="2">
        <v>0</v>
      </c>
      <c r="E76" s="2">
        <v>0</v>
      </c>
      <c r="F76" s="2">
        <v>0</v>
      </c>
      <c r="G76" s="2">
        <v>0</v>
      </c>
      <c r="H76" s="2">
        <v>78200</v>
      </c>
      <c r="I76" s="1" t="s">
        <v>1165</v>
      </c>
      <c r="J76" s="1" t="s">
        <v>1179</v>
      </c>
      <c r="K76" s="1" t="s">
        <v>1289</v>
      </c>
      <c r="L76" s="20" t="s">
        <v>1290</v>
      </c>
    </row>
    <row r="77" spans="1:14" hidden="1">
      <c r="A77" s="20" t="s">
        <v>278</v>
      </c>
      <c r="B77" s="20" t="s">
        <v>1024</v>
      </c>
      <c r="C77" s="24">
        <v>193965</v>
      </c>
      <c r="D77" s="24">
        <v>193965</v>
      </c>
      <c r="E77" s="24">
        <v>0</v>
      </c>
      <c r="F77" s="24">
        <v>0</v>
      </c>
      <c r="G77" s="24">
        <v>0</v>
      </c>
      <c r="H77" s="24">
        <v>0</v>
      </c>
      <c r="I77" s="20" t="s">
        <v>1176</v>
      </c>
      <c r="J77" s="20" t="s">
        <v>1213</v>
      </c>
      <c r="K77" s="20" t="s">
        <v>1242</v>
      </c>
      <c r="L77" s="20" t="s">
        <v>1363</v>
      </c>
      <c r="M77" s="20"/>
    </row>
    <row r="78" spans="1:14">
      <c r="A78" s="20" t="s">
        <v>282</v>
      </c>
      <c r="B78" s="20" t="s">
        <v>283</v>
      </c>
      <c r="C78" s="24">
        <v>4709550</v>
      </c>
      <c r="D78" s="24">
        <v>4709550</v>
      </c>
      <c r="E78" s="24">
        <v>0</v>
      </c>
      <c r="F78" s="24">
        <v>0</v>
      </c>
      <c r="G78" s="24">
        <v>0</v>
      </c>
      <c r="H78" s="24">
        <v>0</v>
      </c>
      <c r="I78" s="20" t="s">
        <v>1176</v>
      </c>
      <c r="J78" s="20" t="s">
        <v>1213</v>
      </c>
      <c r="K78" s="20" t="s">
        <v>1236</v>
      </c>
      <c r="L78" s="20" t="s">
        <v>1415</v>
      </c>
      <c r="M78" s="20"/>
    </row>
    <row r="79" spans="1:14">
      <c r="A79" s="20" t="s">
        <v>292</v>
      </c>
      <c r="B79" s="20" t="s">
        <v>1027</v>
      </c>
      <c r="C79" s="24">
        <v>706552</v>
      </c>
      <c r="D79" s="24">
        <v>18728</v>
      </c>
      <c r="E79" s="24">
        <v>687824</v>
      </c>
      <c r="F79" s="24">
        <v>0</v>
      </c>
      <c r="G79" s="24">
        <v>0</v>
      </c>
      <c r="H79" s="24">
        <v>0</v>
      </c>
      <c r="I79" s="20" t="s">
        <v>1166</v>
      </c>
      <c r="J79" s="20" t="s">
        <v>1209</v>
      </c>
      <c r="K79" s="20" t="s">
        <v>1236</v>
      </c>
      <c r="L79" s="20" t="s">
        <v>1292</v>
      </c>
      <c r="M79" s="20"/>
    </row>
    <row r="80" spans="1:14">
      <c r="A80" s="20" t="s">
        <v>297</v>
      </c>
      <c r="B80" s="20" t="s">
        <v>1032</v>
      </c>
      <c r="C80" s="24">
        <v>800219</v>
      </c>
      <c r="D80" s="24">
        <v>800219</v>
      </c>
      <c r="E80" s="24">
        <v>0</v>
      </c>
      <c r="F80" s="24">
        <v>0</v>
      </c>
      <c r="G80" s="24">
        <v>0</v>
      </c>
      <c r="H80" s="24">
        <v>0</v>
      </c>
      <c r="I80" s="20" t="s">
        <v>1176</v>
      </c>
      <c r="J80" s="20" t="s">
        <v>1210</v>
      </c>
      <c r="K80" s="20" t="s">
        <v>1236</v>
      </c>
      <c r="L80" s="20" t="s">
        <v>1293</v>
      </c>
      <c r="M80" s="20"/>
    </row>
    <row r="81" spans="1:14">
      <c r="A81" s="20" t="s">
        <v>300</v>
      </c>
      <c r="B81" s="20" t="s">
        <v>1033</v>
      </c>
      <c r="C81" s="24">
        <v>10620</v>
      </c>
      <c r="D81" s="24">
        <v>10620</v>
      </c>
      <c r="E81" s="24">
        <v>0</v>
      </c>
      <c r="F81" s="24">
        <v>0</v>
      </c>
      <c r="G81" s="24">
        <v>0</v>
      </c>
      <c r="H81" s="24">
        <v>0</v>
      </c>
      <c r="I81" s="20" t="s">
        <v>1175</v>
      </c>
      <c r="J81" s="20" t="s">
        <v>1209</v>
      </c>
      <c r="K81" s="20" t="s">
        <v>1236</v>
      </c>
      <c r="L81" s="20" t="s">
        <v>1209</v>
      </c>
      <c r="M81" s="20"/>
    </row>
    <row r="82" spans="1:14" hidden="1">
      <c r="A82" s="1" t="s">
        <v>303</v>
      </c>
      <c r="B82" s="1" t="s">
        <v>1036</v>
      </c>
      <c r="C82" s="2">
        <v>12499227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1" t="s">
        <v>1169</v>
      </c>
      <c r="J82" s="1" t="s">
        <v>1201</v>
      </c>
      <c r="K82" s="1" t="s">
        <v>1249</v>
      </c>
      <c r="L82" s="20" t="s">
        <v>1294</v>
      </c>
      <c r="M82" s="12">
        <v>43115</v>
      </c>
      <c r="N82" s="1" t="s">
        <v>1375</v>
      </c>
    </row>
    <row r="83" spans="1:14">
      <c r="A83" s="20" t="s">
        <v>306</v>
      </c>
      <c r="B83" s="20" t="s">
        <v>1035</v>
      </c>
      <c r="C83" s="24">
        <v>1643382</v>
      </c>
      <c r="D83" s="24">
        <v>1643382</v>
      </c>
      <c r="E83" s="24">
        <v>0</v>
      </c>
      <c r="F83" s="24">
        <v>0</v>
      </c>
      <c r="G83" s="24">
        <v>0</v>
      </c>
      <c r="H83" s="24">
        <v>0</v>
      </c>
      <c r="I83" s="20" t="s">
        <v>1176</v>
      </c>
      <c r="J83" s="20" t="s">
        <v>1211</v>
      </c>
      <c r="K83" s="20" t="s">
        <v>1296</v>
      </c>
      <c r="L83" s="20" t="s">
        <v>1211</v>
      </c>
      <c r="M83" s="20"/>
    </row>
    <row r="84" spans="1:14">
      <c r="A84" s="20" t="s">
        <v>313</v>
      </c>
      <c r="B84" s="20" t="s">
        <v>1034</v>
      </c>
      <c r="C84" s="24">
        <v>3216116</v>
      </c>
      <c r="D84" s="24">
        <v>3216116</v>
      </c>
      <c r="E84" s="24">
        <v>0</v>
      </c>
      <c r="F84" s="24">
        <v>0</v>
      </c>
      <c r="G84" s="24">
        <v>0</v>
      </c>
      <c r="H84" s="24">
        <v>0</v>
      </c>
      <c r="I84" s="20" t="s">
        <v>1176</v>
      </c>
      <c r="J84" s="20" t="s">
        <v>1191</v>
      </c>
      <c r="K84" s="20" t="s">
        <v>1297</v>
      </c>
      <c r="L84" s="20" t="s">
        <v>1264</v>
      </c>
      <c r="M84" s="20"/>
    </row>
    <row r="85" spans="1:14" hidden="1">
      <c r="A85" s="1" t="s">
        <v>318</v>
      </c>
      <c r="B85" s="1" t="s">
        <v>319</v>
      </c>
      <c r="C85" s="2">
        <v>894</v>
      </c>
      <c r="D85" s="2">
        <v>0</v>
      </c>
      <c r="E85" s="2">
        <v>0</v>
      </c>
      <c r="F85" s="2">
        <v>0</v>
      </c>
      <c r="G85" s="2">
        <v>894</v>
      </c>
      <c r="H85" s="2">
        <v>0</v>
      </c>
      <c r="I85" s="1" t="s">
        <v>1172</v>
      </c>
      <c r="J85" s="1" t="s">
        <v>1182</v>
      </c>
      <c r="K85" s="1" t="s">
        <v>1242</v>
      </c>
      <c r="L85" s="20" t="s">
        <v>1241</v>
      </c>
      <c r="M85" s="12">
        <v>43115</v>
      </c>
    </row>
    <row r="86" spans="1:14">
      <c r="A86" s="1" t="s">
        <v>321</v>
      </c>
      <c r="B86" s="1" t="s">
        <v>1042</v>
      </c>
      <c r="C86" s="2">
        <v>47200</v>
      </c>
      <c r="D86" s="2">
        <v>0</v>
      </c>
      <c r="E86" s="2">
        <v>47200</v>
      </c>
      <c r="F86" s="2">
        <v>0</v>
      </c>
      <c r="G86" s="2">
        <v>0</v>
      </c>
      <c r="H86" s="2">
        <v>0</v>
      </c>
      <c r="I86" s="1" t="s">
        <v>1167</v>
      </c>
      <c r="J86" s="1" t="s">
        <v>1185</v>
      </c>
      <c r="K86" s="1" t="s">
        <v>1417</v>
      </c>
      <c r="L86" s="20" t="s">
        <v>1416</v>
      </c>
      <c r="M86" s="12">
        <v>43115</v>
      </c>
      <c r="N86" s="1" t="s">
        <v>1374</v>
      </c>
    </row>
    <row r="87" spans="1:14" hidden="1">
      <c r="A87" s="20" t="s">
        <v>324</v>
      </c>
      <c r="B87" s="20" t="s">
        <v>1044</v>
      </c>
      <c r="C87" s="24">
        <v>386</v>
      </c>
      <c r="D87" s="24">
        <v>386</v>
      </c>
      <c r="E87" s="24">
        <v>0</v>
      </c>
      <c r="F87" s="24">
        <v>0</v>
      </c>
      <c r="G87" s="24">
        <v>0</v>
      </c>
      <c r="H87" s="24">
        <v>0</v>
      </c>
      <c r="I87" s="20" t="s">
        <v>1172</v>
      </c>
      <c r="J87" s="20" t="s">
        <v>1182</v>
      </c>
      <c r="K87" s="20" t="s">
        <v>1238</v>
      </c>
      <c r="L87" s="20" t="s">
        <v>1241</v>
      </c>
      <c r="M87" s="20" t="s">
        <v>1212</v>
      </c>
    </row>
    <row r="88" spans="1:14" ht="30" hidden="1">
      <c r="A88" s="20" t="s">
        <v>330</v>
      </c>
      <c r="B88" s="20" t="s">
        <v>1045</v>
      </c>
      <c r="C88" s="24">
        <v>58151</v>
      </c>
      <c r="D88" s="24">
        <v>58151</v>
      </c>
      <c r="E88" s="24">
        <v>0</v>
      </c>
      <c r="F88" s="24">
        <v>0</v>
      </c>
      <c r="G88" s="24">
        <v>0</v>
      </c>
      <c r="H88" s="24">
        <v>0</v>
      </c>
      <c r="I88" s="20" t="s">
        <v>1176</v>
      </c>
      <c r="J88" s="20" t="s">
        <v>1213</v>
      </c>
      <c r="K88" s="20" t="s">
        <v>1240</v>
      </c>
      <c r="L88" s="21" t="s">
        <v>1298</v>
      </c>
      <c r="M88" s="20"/>
    </row>
    <row r="89" spans="1:14" ht="30" hidden="1">
      <c r="A89" s="20" t="s">
        <v>334</v>
      </c>
      <c r="B89" s="20" t="s">
        <v>1049</v>
      </c>
      <c r="C89" s="24">
        <v>60711</v>
      </c>
      <c r="D89" s="24">
        <v>60711</v>
      </c>
      <c r="E89" s="24">
        <v>0</v>
      </c>
      <c r="F89" s="24">
        <v>0</v>
      </c>
      <c r="G89" s="24">
        <v>0</v>
      </c>
      <c r="H89" s="24">
        <v>0</v>
      </c>
      <c r="I89" s="20" t="s">
        <v>1176</v>
      </c>
      <c r="J89" s="20" t="s">
        <v>1213</v>
      </c>
      <c r="K89" s="20" t="s">
        <v>1240</v>
      </c>
      <c r="L89" s="21" t="s">
        <v>1298</v>
      </c>
      <c r="M89" s="20"/>
    </row>
    <row r="90" spans="1:14">
      <c r="A90" s="20" t="s">
        <v>337</v>
      </c>
      <c r="B90" s="20" t="s">
        <v>1048</v>
      </c>
      <c r="C90" s="24">
        <v>29500</v>
      </c>
      <c r="D90" s="24">
        <v>29500</v>
      </c>
      <c r="E90" s="24">
        <v>0</v>
      </c>
      <c r="F90" s="24">
        <v>0</v>
      </c>
      <c r="G90" s="24">
        <v>0</v>
      </c>
      <c r="H90" s="24">
        <v>0</v>
      </c>
      <c r="I90" s="20" t="s">
        <v>1176</v>
      </c>
      <c r="J90" s="20" t="s">
        <v>1191</v>
      </c>
      <c r="K90" s="20" t="s">
        <v>1236</v>
      </c>
      <c r="L90" s="20" t="s">
        <v>1264</v>
      </c>
      <c r="M90" s="20"/>
    </row>
    <row r="91" spans="1:14" hidden="1">
      <c r="A91" s="20" t="s">
        <v>340</v>
      </c>
      <c r="B91" s="20" t="s">
        <v>1050</v>
      </c>
      <c r="C91" s="24">
        <v>84960</v>
      </c>
      <c r="D91" s="24">
        <v>84960</v>
      </c>
      <c r="E91" s="24">
        <v>0</v>
      </c>
      <c r="F91" s="24">
        <v>0</v>
      </c>
      <c r="G91" s="24">
        <v>0</v>
      </c>
      <c r="H91" s="24">
        <v>0</v>
      </c>
      <c r="I91" s="20" t="s">
        <v>1176</v>
      </c>
      <c r="J91" s="20" t="s">
        <v>1213</v>
      </c>
      <c r="K91" s="20" t="s">
        <v>1240</v>
      </c>
      <c r="L91" s="20" t="s">
        <v>1300</v>
      </c>
      <c r="M91" s="20"/>
    </row>
    <row r="92" spans="1:14" hidden="1">
      <c r="A92" s="20" t="s">
        <v>343</v>
      </c>
      <c r="B92" s="20" t="s">
        <v>1051</v>
      </c>
      <c r="C92" s="24">
        <v>842863</v>
      </c>
      <c r="D92" s="24">
        <v>842863</v>
      </c>
      <c r="E92" s="24">
        <v>0</v>
      </c>
      <c r="F92" s="24">
        <v>0</v>
      </c>
      <c r="G92" s="24">
        <v>0</v>
      </c>
      <c r="H92" s="24">
        <v>0</v>
      </c>
      <c r="I92" s="20" t="s">
        <v>1176</v>
      </c>
      <c r="J92" s="20" t="s">
        <v>1213</v>
      </c>
      <c r="K92" s="20" t="s">
        <v>1242</v>
      </c>
      <c r="L92" s="20" t="s">
        <v>1213</v>
      </c>
      <c r="M92" s="20"/>
    </row>
    <row r="93" spans="1:14">
      <c r="A93" s="20" t="s">
        <v>346</v>
      </c>
      <c r="B93" s="20" t="s">
        <v>1053</v>
      </c>
      <c r="C93" s="24">
        <v>5788117</v>
      </c>
      <c r="D93" s="24">
        <v>5788117</v>
      </c>
      <c r="E93" s="24">
        <v>0</v>
      </c>
      <c r="F93" s="24">
        <v>0</v>
      </c>
      <c r="G93" s="24">
        <v>0</v>
      </c>
      <c r="H93" s="24">
        <v>0</v>
      </c>
      <c r="I93" s="20" t="s">
        <v>1176</v>
      </c>
      <c r="J93" s="20" t="s">
        <v>1185</v>
      </c>
      <c r="K93" s="20" t="s">
        <v>1297</v>
      </c>
      <c r="L93" s="20" t="s">
        <v>1264</v>
      </c>
      <c r="M93" s="20"/>
    </row>
    <row r="94" spans="1:14" ht="45" hidden="1">
      <c r="A94" s="1" t="s">
        <v>350</v>
      </c>
      <c r="B94" s="1" t="s">
        <v>1056</v>
      </c>
      <c r="C94" s="2">
        <v>70800</v>
      </c>
      <c r="D94" s="2">
        <v>0</v>
      </c>
      <c r="E94" s="2">
        <v>0</v>
      </c>
      <c r="F94" s="2">
        <v>70800</v>
      </c>
      <c r="G94" s="2">
        <v>0</v>
      </c>
      <c r="H94" s="2">
        <v>0</v>
      </c>
      <c r="I94" s="1" t="s">
        <v>1166</v>
      </c>
      <c r="J94" s="1" t="s">
        <v>1213</v>
      </c>
      <c r="K94" s="1" t="s">
        <v>1301</v>
      </c>
      <c r="L94" s="21" t="s">
        <v>1302</v>
      </c>
      <c r="M94" s="12">
        <v>43115</v>
      </c>
    </row>
    <row r="95" spans="1:14" hidden="1">
      <c r="A95" s="20" t="s">
        <v>354</v>
      </c>
      <c r="B95" s="20" t="s">
        <v>1061</v>
      </c>
      <c r="C95" s="24">
        <v>42324</v>
      </c>
      <c r="D95" s="24">
        <v>42324</v>
      </c>
      <c r="E95" s="24">
        <v>0</v>
      </c>
      <c r="F95" s="24">
        <v>0</v>
      </c>
      <c r="G95" s="24">
        <v>0</v>
      </c>
      <c r="H95" s="24">
        <v>0</v>
      </c>
      <c r="I95" s="20" t="s">
        <v>1176</v>
      </c>
      <c r="J95" s="20" t="s">
        <v>1213</v>
      </c>
      <c r="K95" s="20" t="s">
        <v>1240</v>
      </c>
      <c r="L95" s="20" t="s">
        <v>1303</v>
      </c>
      <c r="M95" s="20"/>
    </row>
    <row r="96" spans="1:14" ht="30">
      <c r="A96" s="20" t="s">
        <v>357</v>
      </c>
      <c r="B96" s="20" t="s">
        <v>1057</v>
      </c>
      <c r="C96" s="24">
        <v>1745220</v>
      </c>
      <c r="D96" s="24">
        <v>1741979</v>
      </c>
      <c r="E96" s="24">
        <v>0</v>
      </c>
      <c r="F96" s="24">
        <v>3241</v>
      </c>
      <c r="G96" s="24">
        <v>0</v>
      </c>
      <c r="H96" s="24">
        <v>0</v>
      </c>
      <c r="I96" s="20" t="s">
        <v>1164</v>
      </c>
      <c r="J96" s="20" t="s">
        <v>1213</v>
      </c>
      <c r="K96" s="20" t="s">
        <v>1236</v>
      </c>
      <c r="L96" s="21" t="s">
        <v>1304</v>
      </c>
      <c r="M96" s="20"/>
    </row>
    <row r="97" spans="1:14" hidden="1">
      <c r="A97" s="20" t="s">
        <v>361</v>
      </c>
      <c r="B97" s="20" t="s">
        <v>1058</v>
      </c>
      <c r="C97" s="24">
        <v>1838885</v>
      </c>
      <c r="D97" s="24">
        <v>1838885</v>
      </c>
      <c r="E97" s="24">
        <v>0</v>
      </c>
      <c r="F97" s="24">
        <v>0</v>
      </c>
      <c r="G97" s="24">
        <v>0</v>
      </c>
      <c r="H97" s="24">
        <v>0</v>
      </c>
      <c r="I97" s="20" t="s">
        <v>1176</v>
      </c>
      <c r="J97" s="20" t="s">
        <v>1203</v>
      </c>
      <c r="K97" s="20" t="s">
        <v>1261</v>
      </c>
      <c r="L97" s="20" t="s">
        <v>1306</v>
      </c>
      <c r="M97" s="20"/>
    </row>
    <row r="98" spans="1:14">
      <c r="A98" s="20" t="s">
        <v>369</v>
      </c>
      <c r="B98" s="20" t="s">
        <v>1059</v>
      </c>
      <c r="C98" s="24">
        <v>111712</v>
      </c>
      <c r="D98" s="24">
        <v>111712</v>
      </c>
      <c r="E98" s="24">
        <v>0</v>
      </c>
      <c r="F98" s="24">
        <v>0</v>
      </c>
      <c r="G98" s="24">
        <v>0</v>
      </c>
      <c r="H98" s="24">
        <v>0</v>
      </c>
      <c r="I98" s="20" t="s">
        <v>1176</v>
      </c>
      <c r="J98" s="20" t="s">
        <v>1213</v>
      </c>
      <c r="K98" s="20" t="s">
        <v>1297</v>
      </c>
      <c r="L98" s="20" t="s">
        <v>1305</v>
      </c>
      <c r="M98" s="20"/>
    </row>
    <row r="99" spans="1:14">
      <c r="A99" s="20" t="s">
        <v>373</v>
      </c>
      <c r="B99" s="20" t="s">
        <v>1060</v>
      </c>
      <c r="C99" s="24">
        <v>9044700</v>
      </c>
      <c r="D99" s="24">
        <v>9044700</v>
      </c>
      <c r="E99" s="24">
        <v>0</v>
      </c>
      <c r="F99" s="24">
        <v>0</v>
      </c>
      <c r="G99" s="24">
        <v>0</v>
      </c>
      <c r="H99" s="24">
        <v>0</v>
      </c>
      <c r="I99" s="20" t="s">
        <v>1176</v>
      </c>
      <c r="J99" s="20" t="s">
        <v>1202</v>
      </c>
      <c r="K99" s="20" t="s">
        <v>1307</v>
      </c>
      <c r="L99" s="20" t="s">
        <v>1308</v>
      </c>
      <c r="M99" s="20"/>
    </row>
    <row r="100" spans="1:14">
      <c r="A100" s="20" t="s">
        <v>380</v>
      </c>
      <c r="B100" s="20" t="s">
        <v>1054</v>
      </c>
      <c r="C100" s="24">
        <v>40000000</v>
      </c>
      <c r="D100" s="24">
        <v>40000000</v>
      </c>
      <c r="E100" s="24">
        <v>0</v>
      </c>
      <c r="F100" s="24">
        <v>0</v>
      </c>
      <c r="G100" s="24">
        <v>0</v>
      </c>
      <c r="H100" s="24">
        <v>0</v>
      </c>
      <c r="I100" s="20" t="s">
        <v>1176</v>
      </c>
      <c r="J100" s="20" t="s">
        <v>1200</v>
      </c>
      <c r="K100" s="20" t="s">
        <v>1297</v>
      </c>
      <c r="L100" s="20" t="s">
        <v>1309</v>
      </c>
      <c r="M100" s="20"/>
    </row>
    <row r="101" spans="1:14">
      <c r="A101" s="20" t="s">
        <v>383</v>
      </c>
      <c r="B101" s="20" t="s">
        <v>1063</v>
      </c>
      <c r="C101" s="24">
        <v>282846</v>
      </c>
      <c r="D101" s="24">
        <v>282846</v>
      </c>
      <c r="E101" s="24">
        <v>0</v>
      </c>
      <c r="F101" s="24">
        <v>0</v>
      </c>
      <c r="G101" s="24">
        <v>0</v>
      </c>
      <c r="H101" s="24">
        <v>0</v>
      </c>
      <c r="I101" s="20" t="s">
        <v>1176</v>
      </c>
      <c r="J101" s="20" t="s">
        <v>1214</v>
      </c>
      <c r="K101" s="20" t="s">
        <v>1297</v>
      </c>
      <c r="L101" s="20" t="s">
        <v>1310</v>
      </c>
      <c r="M101" s="20"/>
    </row>
    <row r="102" spans="1:14">
      <c r="A102" s="20" t="s">
        <v>386</v>
      </c>
      <c r="B102" s="20" t="s">
        <v>387</v>
      </c>
      <c r="C102" s="24">
        <v>271748</v>
      </c>
      <c r="D102" s="24">
        <v>148916</v>
      </c>
      <c r="E102" s="24">
        <v>122832</v>
      </c>
      <c r="F102" s="24">
        <v>0</v>
      </c>
      <c r="G102" s="24">
        <v>0</v>
      </c>
      <c r="H102" s="24">
        <v>0</v>
      </c>
      <c r="I102" s="20" t="s">
        <v>1164</v>
      </c>
      <c r="J102" s="20" t="s">
        <v>1215</v>
      </c>
      <c r="K102" s="20" t="s">
        <v>1312</v>
      </c>
      <c r="L102" s="20" t="s">
        <v>1311</v>
      </c>
      <c r="M102" s="20"/>
    </row>
    <row r="103" spans="1:14">
      <c r="A103" s="20" t="s">
        <v>392</v>
      </c>
      <c r="B103" s="20" t="s">
        <v>1065</v>
      </c>
      <c r="C103" s="24">
        <v>68318</v>
      </c>
      <c r="D103" s="24">
        <v>68318</v>
      </c>
      <c r="E103" s="24">
        <v>0</v>
      </c>
      <c r="F103" s="24">
        <v>0</v>
      </c>
      <c r="G103" s="24">
        <v>0</v>
      </c>
      <c r="H103" s="24">
        <v>0</v>
      </c>
      <c r="I103" s="20" t="s">
        <v>1176</v>
      </c>
      <c r="J103" s="20" t="s">
        <v>1213</v>
      </c>
      <c r="K103" s="20" t="s">
        <v>1297</v>
      </c>
      <c r="L103" s="20" t="s">
        <v>1209</v>
      </c>
      <c r="M103" s="20"/>
    </row>
    <row r="104" spans="1:14">
      <c r="A104" s="20" t="s">
        <v>395</v>
      </c>
      <c r="B104" s="20" t="s">
        <v>1066</v>
      </c>
      <c r="C104" s="24">
        <v>19682</v>
      </c>
      <c r="D104" s="24">
        <v>0</v>
      </c>
      <c r="E104" s="24">
        <v>0</v>
      </c>
      <c r="F104" s="24">
        <v>19682</v>
      </c>
      <c r="G104" s="24">
        <v>0</v>
      </c>
      <c r="H104" s="24">
        <v>0</v>
      </c>
      <c r="I104" s="20" t="s">
        <v>1166</v>
      </c>
      <c r="J104" s="20" t="s">
        <v>1214</v>
      </c>
      <c r="K104" s="20" t="s">
        <v>1297</v>
      </c>
      <c r="L104" s="20" t="s">
        <v>1264</v>
      </c>
      <c r="M104" s="20"/>
    </row>
    <row r="105" spans="1:14" hidden="1">
      <c r="A105" s="20" t="s">
        <v>398</v>
      </c>
      <c r="B105" s="20" t="s">
        <v>1068</v>
      </c>
      <c r="C105" s="24">
        <v>9606</v>
      </c>
      <c r="D105" s="24">
        <v>9606</v>
      </c>
      <c r="E105" s="24">
        <v>0</v>
      </c>
      <c r="F105" s="24">
        <v>0</v>
      </c>
      <c r="G105" s="24">
        <v>0</v>
      </c>
      <c r="H105" s="24">
        <v>0</v>
      </c>
      <c r="I105" s="20" t="s">
        <v>1175</v>
      </c>
      <c r="J105" s="20" t="s">
        <v>1192</v>
      </c>
      <c r="K105" s="20" t="s">
        <v>1243</v>
      </c>
      <c r="L105" s="20" t="s">
        <v>1244</v>
      </c>
      <c r="M105" s="20"/>
    </row>
    <row r="106" spans="1:14" ht="30">
      <c r="A106" s="20" t="s">
        <v>401</v>
      </c>
      <c r="B106" s="20" t="s">
        <v>1067</v>
      </c>
      <c r="C106" s="24">
        <v>7582680</v>
      </c>
      <c r="D106" s="24">
        <v>7582680</v>
      </c>
      <c r="E106" s="24">
        <v>0</v>
      </c>
      <c r="F106" s="24">
        <v>0</v>
      </c>
      <c r="G106" s="24">
        <v>0</v>
      </c>
      <c r="H106" s="24">
        <v>0</v>
      </c>
      <c r="I106" s="20" t="s">
        <v>1176</v>
      </c>
      <c r="J106" s="20" t="s">
        <v>1202</v>
      </c>
      <c r="K106" s="20" t="s">
        <v>1313</v>
      </c>
      <c r="L106" s="21" t="s">
        <v>1314</v>
      </c>
      <c r="M106" s="20"/>
    </row>
    <row r="107" spans="1:14" hidden="1">
      <c r="A107" s="1" t="s">
        <v>408</v>
      </c>
      <c r="B107" s="1" t="s">
        <v>1073</v>
      </c>
      <c r="C107" s="2">
        <v>1452</v>
      </c>
      <c r="D107" s="2">
        <v>0</v>
      </c>
      <c r="E107" s="2">
        <v>0</v>
      </c>
      <c r="F107" s="2">
        <v>0</v>
      </c>
      <c r="G107" s="2">
        <v>1452</v>
      </c>
      <c r="H107" s="2">
        <v>0</v>
      </c>
      <c r="I107" s="1" t="s">
        <v>1172</v>
      </c>
      <c r="J107" s="1" t="s">
        <v>1192</v>
      </c>
      <c r="K107" s="1" t="s">
        <v>1238</v>
      </c>
      <c r="L107" s="23" t="s">
        <v>1245</v>
      </c>
      <c r="M107" s="12">
        <v>43115</v>
      </c>
    </row>
    <row r="108" spans="1:14">
      <c r="A108" s="1" t="s">
        <v>412</v>
      </c>
      <c r="B108" s="1" t="s">
        <v>1075</v>
      </c>
      <c r="C108" s="2">
        <v>7908</v>
      </c>
      <c r="D108" s="2">
        <v>0</v>
      </c>
      <c r="E108" s="2">
        <v>7908</v>
      </c>
      <c r="F108" s="2">
        <v>0</v>
      </c>
      <c r="G108" s="2">
        <v>0</v>
      </c>
      <c r="H108" s="2">
        <v>0</v>
      </c>
      <c r="I108" s="1" t="s">
        <v>1164</v>
      </c>
      <c r="J108" s="1" t="s">
        <v>1192</v>
      </c>
      <c r="K108" s="1" t="s">
        <v>1247</v>
      </c>
      <c r="L108" s="20" t="s">
        <v>1246</v>
      </c>
      <c r="M108" s="12">
        <v>43115</v>
      </c>
      <c r="N108" s="1" t="s">
        <v>1376</v>
      </c>
    </row>
    <row r="109" spans="1:14">
      <c r="A109" s="20" t="s">
        <v>415</v>
      </c>
      <c r="B109" s="20" t="s">
        <v>1418</v>
      </c>
      <c r="C109" s="24">
        <v>214880</v>
      </c>
      <c r="D109" s="24">
        <v>214880</v>
      </c>
      <c r="E109" s="24">
        <v>0</v>
      </c>
      <c r="F109" s="24">
        <v>0</v>
      </c>
      <c r="G109" s="24">
        <v>0</v>
      </c>
      <c r="H109" s="24">
        <v>0</v>
      </c>
      <c r="I109" s="20" t="s">
        <v>1176</v>
      </c>
      <c r="J109" s="20" t="s">
        <v>1214</v>
      </c>
      <c r="K109" s="20" t="s">
        <v>1297</v>
      </c>
      <c r="L109" s="20" t="s">
        <v>1419</v>
      </c>
      <c r="M109" s="20" t="s">
        <v>1420</v>
      </c>
    </row>
    <row r="110" spans="1:14">
      <c r="A110" s="1" t="s">
        <v>419</v>
      </c>
      <c r="B110" s="1" t="s">
        <v>1078</v>
      </c>
      <c r="C110" s="2">
        <v>28367</v>
      </c>
      <c r="D110" s="2">
        <v>0</v>
      </c>
      <c r="E110" s="2">
        <v>0</v>
      </c>
      <c r="F110" s="2">
        <v>28367</v>
      </c>
      <c r="G110" s="2">
        <v>0</v>
      </c>
      <c r="H110" s="2">
        <v>0</v>
      </c>
      <c r="I110" s="1" t="s">
        <v>1166</v>
      </c>
      <c r="J110" s="1" t="s">
        <v>1214</v>
      </c>
      <c r="K110" s="1" t="s">
        <v>1316</v>
      </c>
      <c r="L110" s="20" t="s">
        <v>1317</v>
      </c>
      <c r="M110" s="12">
        <v>43115</v>
      </c>
    </row>
    <row r="111" spans="1:14" hidden="1">
      <c r="A111" s="20" t="s">
        <v>422</v>
      </c>
      <c r="B111" s="20" t="s">
        <v>423</v>
      </c>
      <c r="C111" s="24">
        <v>41507</v>
      </c>
      <c r="D111" s="24">
        <v>41507</v>
      </c>
      <c r="E111" s="24">
        <v>0</v>
      </c>
      <c r="F111" s="24">
        <v>0</v>
      </c>
      <c r="G111" s="24">
        <v>0</v>
      </c>
      <c r="H111" s="24">
        <v>0</v>
      </c>
      <c r="I111" s="20" t="s">
        <v>1176</v>
      </c>
      <c r="J111" s="20" t="s">
        <v>1213</v>
      </c>
      <c r="K111" s="20" t="s">
        <v>1318</v>
      </c>
      <c r="L111" s="20" t="s">
        <v>1320</v>
      </c>
      <c r="M111" s="20"/>
    </row>
    <row r="112" spans="1:14">
      <c r="A112" s="20" t="s">
        <v>425</v>
      </c>
      <c r="B112" s="20" t="s">
        <v>1080</v>
      </c>
      <c r="C112" s="24">
        <v>31223</v>
      </c>
      <c r="D112" s="24">
        <v>31223</v>
      </c>
      <c r="E112" s="24">
        <v>0</v>
      </c>
      <c r="F112" s="24">
        <v>0</v>
      </c>
      <c r="G112" s="24">
        <v>0</v>
      </c>
      <c r="H112" s="24">
        <v>0</v>
      </c>
      <c r="I112" s="20" t="s">
        <v>1176</v>
      </c>
      <c r="J112" s="20" t="s">
        <v>1213</v>
      </c>
      <c r="K112" s="20" t="s">
        <v>1297</v>
      </c>
      <c r="L112" s="20" t="s">
        <v>1319</v>
      </c>
      <c r="M112" s="20"/>
    </row>
    <row r="113" spans="1:14">
      <c r="A113" s="20" t="s">
        <v>428</v>
      </c>
      <c r="B113" s="20" t="s">
        <v>1084</v>
      </c>
      <c r="C113" s="24">
        <v>1453140</v>
      </c>
      <c r="D113" s="24">
        <v>1453140</v>
      </c>
      <c r="E113" s="24">
        <v>0</v>
      </c>
      <c r="F113" s="24">
        <v>0</v>
      </c>
      <c r="G113" s="24">
        <v>0</v>
      </c>
      <c r="H113" s="24">
        <v>0</v>
      </c>
      <c r="I113" s="20" t="s">
        <v>1176</v>
      </c>
      <c r="J113" s="20" t="s">
        <v>1214</v>
      </c>
      <c r="K113" s="20" t="s">
        <v>1297</v>
      </c>
      <c r="L113" s="20" t="s">
        <v>1319</v>
      </c>
      <c r="M113" s="20"/>
    </row>
    <row r="114" spans="1:14" ht="30">
      <c r="A114" s="20" t="s">
        <v>431</v>
      </c>
      <c r="B114" s="20" t="s">
        <v>1088</v>
      </c>
      <c r="C114" s="24">
        <v>147264</v>
      </c>
      <c r="D114" s="24">
        <v>41418</v>
      </c>
      <c r="E114" s="24">
        <v>9441</v>
      </c>
      <c r="F114" s="24">
        <v>96405</v>
      </c>
      <c r="G114" s="24">
        <v>0</v>
      </c>
      <c r="H114" s="24">
        <v>0</v>
      </c>
      <c r="I114" s="20" t="s">
        <v>1166</v>
      </c>
      <c r="J114" s="20" t="s">
        <v>1214</v>
      </c>
      <c r="K114" s="20" t="s">
        <v>1297</v>
      </c>
      <c r="L114" s="21" t="s">
        <v>1321</v>
      </c>
      <c r="M114" s="20"/>
      <c r="N114" s="19"/>
    </row>
    <row r="115" spans="1:14" hidden="1">
      <c r="A115" s="20" t="s">
        <v>437</v>
      </c>
      <c r="B115" s="20" t="s">
        <v>1081</v>
      </c>
      <c r="C115" s="24">
        <v>1767238.8</v>
      </c>
      <c r="D115" s="24">
        <v>1767238.8</v>
      </c>
      <c r="E115" s="24">
        <v>0</v>
      </c>
      <c r="F115" s="24">
        <v>0</v>
      </c>
      <c r="G115" s="24">
        <v>0</v>
      </c>
      <c r="H115" s="24">
        <v>0</v>
      </c>
      <c r="I115" s="20" t="s">
        <v>1176</v>
      </c>
      <c r="J115" s="20" t="s">
        <v>1214</v>
      </c>
      <c r="K115" s="20" t="s">
        <v>1299</v>
      </c>
      <c r="L115" s="20" t="s">
        <v>1322</v>
      </c>
      <c r="M115" s="20"/>
    </row>
    <row r="116" spans="1:14">
      <c r="A116" s="20" t="s">
        <v>440</v>
      </c>
      <c r="B116" s="20" t="s">
        <v>1087</v>
      </c>
      <c r="C116" s="24">
        <v>5709</v>
      </c>
      <c r="D116" s="24">
        <v>5709</v>
      </c>
      <c r="E116" s="24">
        <v>0</v>
      </c>
      <c r="F116" s="24">
        <v>0</v>
      </c>
      <c r="G116" s="24">
        <v>0</v>
      </c>
      <c r="H116" s="24">
        <v>0</v>
      </c>
      <c r="I116" s="20" t="s">
        <v>1175</v>
      </c>
      <c r="J116" s="20" t="s">
        <v>1214</v>
      </c>
      <c r="K116" s="20" t="s">
        <v>1236</v>
      </c>
      <c r="L116" s="20" t="s">
        <v>1248</v>
      </c>
      <c r="M116" s="20"/>
    </row>
    <row r="117" spans="1:14" hidden="1">
      <c r="A117" s="1" t="s">
        <v>443</v>
      </c>
      <c r="B117" s="1" t="s">
        <v>1093</v>
      </c>
      <c r="C117" s="2">
        <v>5402</v>
      </c>
      <c r="D117" s="2">
        <v>0</v>
      </c>
      <c r="E117" s="2">
        <v>0</v>
      </c>
      <c r="F117" s="2">
        <v>0</v>
      </c>
      <c r="G117" s="2">
        <v>0</v>
      </c>
      <c r="H117" s="2">
        <f>5332+70</f>
        <v>5402</v>
      </c>
      <c r="I117" s="1" t="s">
        <v>1164</v>
      </c>
      <c r="J117" s="1" t="s">
        <v>1192</v>
      </c>
      <c r="K117" s="1" t="s">
        <v>1249</v>
      </c>
      <c r="L117" s="20"/>
    </row>
    <row r="118" spans="1:14">
      <c r="A118" s="1" t="s">
        <v>446</v>
      </c>
      <c r="B118" s="1" t="s">
        <v>1099</v>
      </c>
      <c r="C118" s="2">
        <v>19464</v>
      </c>
      <c r="D118" s="2">
        <v>0</v>
      </c>
      <c r="E118" s="2">
        <v>0</v>
      </c>
      <c r="F118" s="2">
        <v>0</v>
      </c>
      <c r="G118" s="2">
        <v>0</v>
      </c>
      <c r="H118" s="2">
        <v>19464</v>
      </c>
      <c r="I118" s="1" t="s">
        <v>1171</v>
      </c>
      <c r="J118" s="1" t="s">
        <v>1192</v>
      </c>
      <c r="K118" s="1" t="s">
        <v>1313</v>
      </c>
      <c r="L118" s="20" t="s">
        <v>1323</v>
      </c>
      <c r="M118" s="12">
        <v>43113</v>
      </c>
      <c r="N118" s="1" t="s">
        <v>1377</v>
      </c>
    </row>
    <row r="119" spans="1:14" hidden="1">
      <c r="A119" s="20" t="s">
        <v>452</v>
      </c>
      <c r="B119" s="20" t="s">
        <v>1100</v>
      </c>
      <c r="C119" s="24">
        <v>339840</v>
      </c>
      <c r="D119" s="24">
        <v>339840</v>
      </c>
      <c r="E119" s="24">
        <v>0</v>
      </c>
      <c r="F119" s="24">
        <v>0</v>
      </c>
      <c r="G119" s="24">
        <v>0</v>
      </c>
      <c r="H119" s="24">
        <v>0</v>
      </c>
      <c r="I119" s="20" t="s">
        <v>1176</v>
      </c>
      <c r="J119" s="20" t="s">
        <v>1213</v>
      </c>
      <c r="K119" s="20" t="s">
        <v>1240</v>
      </c>
      <c r="L119" s="20" t="s">
        <v>1324</v>
      </c>
      <c r="M119" s="20"/>
    </row>
    <row r="120" spans="1:14" hidden="1">
      <c r="A120" s="20" t="s">
        <v>458</v>
      </c>
      <c r="B120" s="20" t="s">
        <v>1102</v>
      </c>
      <c r="C120" s="24">
        <v>2474038</v>
      </c>
      <c r="D120" s="24">
        <v>2474038</v>
      </c>
      <c r="E120" s="24">
        <v>0</v>
      </c>
      <c r="F120" s="24">
        <v>0</v>
      </c>
      <c r="G120" s="24">
        <v>0</v>
      </c>
      <c r="H120" s="24">
        <v>0</v>
      </c>
      <c r="I120" s="20" t="s">
        <v>1176</v>
      </c>
      <c r="J120" s="20" t="s">
        <v>1202</v>
      </c>
      <c r="K120" s="20" t="s">
        <v>1249</v>
      </c>
      <c r="L120" s="20" t="s">
        <v>1202</v>
      </c>
      <c r="M120" s="20"/>
    </row>
    <row r="121" spans="1:14" hidden="1">
      <c r="A121" s="1" t="s">
        <v>465</v>
      </c>
      <c r="B121" s="1" t="s">
        <v>1104</v>
      </c>
      <c r="C121" s="2">
        <v>4520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  <c r="I121" s="1" t="s">
        <v>1172</v>
      </c>
      <c r="J121" s="1" t="s">
        <v>1192</v>
      </c>
      <c r="K121" s="1" t="s">
        <v>1238</v>
      </c>
      <c r="L121" s="20" t="s">
        <v>1250</v>
      </c>
      <c r="M121" s="12">
        <v>43115</v>
      </c>
      <c r="N121" s="1" t="s">
        <v>1378</v>
      </c>
    </row>
    <row r="122" spans="1:14">
      <c r="A122" s="20" t="s">
        <v>468</v>
      </c>
      <c r="B122" s="20" t="s">
        <v>469</v>
      </c>
      <c r="C122" s="24">
        <v>58771</v>
      </c>
      <c r="D122" s="24">
        <v>58771</v>
      </c>
      <c r="E122" s="24">
        <v>0</v>
      </c>
      <c r="F122" s="24">
        <v>0</v>
      </c>
      <c r="G122" s="24">
        <v>0</v>
      </c>
      <c r="H122" s="24">
        <v>0</v>
      </c>
      <c r="I122" s="20" t="s">
        <v>1176</v>
      </c>
      <c r="J122" s="20" t="s">
        <v>1213</v>
      </c>
      <c r="K122" s="20" t="s">
        <v>1297</v>
      </c>
      <c r="L122" s="20" t="s">
        <v>1305</v>
      </c>
      <c r="M122" s="20"/>
    </row>
    <row r="123" spans="1:14" hidden="1">
      <c r="A123" s="20" t="s">
        <v>471</v>
      </c>
      <c r="B123" s="20" t="s">
        <v>1105</v>
      </c>
      <c r="C123" s="24">
        <v>151046</v>
      </c>
      <c r="D123" s="24">
        <v>151046</v>
      </c>
      <c r="E123" s="24">
        <v>0</v>
      </c>
      <c r="F123" s="24">
        <v>0</v>
      </c>
      <c r="G123" s="24">
        <v>0</v>
      </c>
      <c r="H123" s="24">
        <v>0</v>
      </c>
      <c r="I123" s="20" t="s">
        <v>1176</v>
      </c>
      <c r="J123" s="20" t="s">
        <v>1213</v>
      </c>
      <c r="K123" s="20" t="s">
        <v>1240</v>
      </c>
      <c r="L123" s="20" t="s">
        <v>1264</v>
      </c>
      <c r="M123" s="20" t="s">
        <v>1216</v>
      </c>
    </row>
    <row r="124" spans="1:14">
      <c r="A124" s="20" t="s">
        <v>474</v>
      </c>
      <c r="B124" s="20" t="s">
        <v>1106</v>
      </c>
      <c r="C124" s="24">
        <v>10089</v>
      </c>
      <c r="D124" s="24">
        <v>10089</v>
      </c>
      <c r="E124" s="24">
        <v>0</v>
      </c>
      <c r="F124" s="24">
        <v>0</v>
      </c>
      <c r="G124" s="24">
        <v>0</v>
      </c>
      <c r="H124" s="24">
        <v>0</v>
      </c>
      <c r="I124" s="20" t="s">
        <v>1164</v>
      </c>
      <c r="J124" s="20" t="s">
        <v>1179</v>
      </c>
      <c r="K124" s="20" t="s">
        <v>1236</v>
      </c>
      <c r="L124" s="20" t="s">
        <v>1264</v>
      </c>
      <c r="M124" s="20"/>
    </row>
    <row r="125" spans="1:14">
      <c r="A125" s="20" t="s">
        <v>477</v>
      </c>
      <c r="B125" s="20" t="s">
        <v>1107</v>
      </c>
      <c r="C125" s="24">
        <v>817740</v>
      </c>
      <c r="D125" s="24">
        <v>817740</v>
      </c>
      <c r="E125" s="24">
        <v>0</v>
      </c>
      <c r="F125" s="24">
        <v>0</v>
      </c>
      <c r="G125" s="24">
        <v>0</v>
      </c>
      <c r="H125" s="24">
        <v>0</v>
      </c>
      <c r="I125" s="20" t="s">
        <v>1176</v>
      </c>
      <c r="J125" s="20" t="s">
        <v>1214</v>
      </c>
      <c r="K125" s="20" t="s">
        <v>1236</v>
      </c>
      <c r="L125" s="20" t="s">
        <v>1326</v>
      </c>
      <c r="M125" s="20"/>
    </row>
    <row r="126" spans="1:14">
      <c r="A126" s="1" t="s">
        <v>480</v>
      </c>
      <c r="B126" s="1" t="s">
        <v>1108</v>
      </c>
      <c r="C126" s="2">
        <v>210630</v>
      </c>
      <c r="D126" s="2">
        <v>0</v>
      </c>
      <c r="E126" s="2">
        <v>210630</v>
      </c>
      <c r="F126" s="2">
        <v>0</v>
      </c>
      <c r="G126" s="2">
        <v>0</v>
      </c>
      <c r="H126" s="2">
        <v>0</v>
      </c>
      <c r="I126" s="1" t="s">
        <v>1167</v>
      </c>
      <c r="J126" s="1" t="s">
        <v>1179</v>
      </c>
      <c r="K126" s="1" t="s">
        <v>1236</v>
      </c>
      <c r="L126" s="20" t="s">
        <v>1327</v>
      </c>
      <c r="M126" s="1" t="s">
        <v>1379</v>
      </c>
    </row>
    <row r="127" spans="1:14" ht="30" hidden="1">
      <c r="A127" s="1" t="s">
        <v>488</v>
      </c>
      <c r="B127" s="1" t="s">
        <v>1109</v>
      </c>
      <c r="C127" s="2">
        <v>5297452</v>
      </c>
      <c r="D127" s="2">
        <v>0</v>
      </c>
      <c r="E127" s="2">
        <v>5297452</v>
      </c>
      <c r="F127" s="2">
        <v>0</v>
      </c>
      <c r="G127" s="2">
        <v>0</v>
      </c>
      <c r="H127" s="2">
        <v>0</v>
      </c>
      <c r="I127" s="1" t="s">
        <v>1166</v>
      </c>
      <c r="J127" s="1" t="s">
        <v>1166</v>
      </c>
      <c r="K127" s="1" t="s">
        <v>1238</v>
      </c>
      <c r="L127" s="21" t="s">
        <v>1329</v>
      </c>
      <c r="M127" s="1" t="s">
        <v>1217</v>
      </c>
    </row>
    <row r="128" spans="1:14">
      <c r="A128" s="20" t="s">
        <v>494</v>
      </c>
      <c r="B128" s="20" t="s">
        <v>1110</v>
      </c>
      <c r="C128" s="24">
        <v>154500</v>
      </c>
      <c r="D128" s="24">
        <v>154500</v>
      </c>
      <c r="E128" s="24">
        <v>0</v>
      </c>
      <c r="F128" s="24">
        <v>0</v>
      </c>
      <c r="G128" s="24">
        <v>0</v>
      </c>
      <c r="H128" s="24">
        <v>0</v>
      </c>
      <c r="I128" s="20" t="s">
        <v>1176</v>
      </c>
      <c r="J128" s="20" t="s">
        <v>1213</v>
      </c>
      <c r="K128" s="20" t="s">
        <v>1253</v>
      </c>
      <c r="L128" s="20" t="s">
        <v>1264</v>
      </c>
      <c r="M128" s="20"/>
    </row>
    <row r="129" spans="1:14" hidden="1">
      <c r="A129" s="1" t="s">
        <v>497</v>
      </c>
      <c r="B129" s="1" t="s">
        <v>1115</v>
      </c>
      <c r="C129" s="2">
        <v>1969656</v>
      </c>
      <c r="D129" s="2">
        <v>0</v>
      </c>
      <c r="E129" s="2">
        <v>1969656</v>
      </c>
      <c r="F129" s="2">
        <v>0</v>
      </c>
      <c r="G129" s="2">
        <v>0</v>
      </c>
      <c r="H129" s="2">
        <v>0</v>
      </c>
      <c r="I129" s="1" t="s">
        <v>1166</v>
      </c>
      <c r="J129" s="1" t="s">
        <v>1213</v>
      </c>
      <c r="K129" s="1" t="s">
        <v>1240</v>
      </c>
      <c r="L129" s="20" t="s">
        <v>1330</v>
      </c>
      <c r="M129" s="1" t="s">
        <v>1380</v>
      </c>
    </row>
    <row r="130" spans="1:14">
      <c r="A130" s="20" t="s">
        <v>502</v>
      </c>
      <c r="B130" s="20" t="s">
        <v>1331</v>
      </c>
      <c r="C130" s="24">
        <v>20650</v>
      </c>
      <c r="D130" s="24">
        <v>20650</v>
      </c>
      <c r="E130" s="24">
        <v>0</v>
      </c>
      <c r="F130" s="24">
        <v>0</v>
      </c>
      <c r="G130" s="24">
        <v>0</v>
      </c>
      <c r="H130" s="24">
        <v>0</v>
      </c>
      <c r="I130" s="20" t="s">
        <v>1176</v>
      </c>
      <c r="J130" s="20" t="s">
        <v>1213</v>
      </c>
      <c r="K130" s="20" t="s">
        <v>1236</v>
      </c>
      <c r="L130" s="20" t="s">
        <v>1325</v>
      </c>
      <c r="M130" s="20"/>
    </row>
    <row r="131" spans="1:14" hidden="1">
      <c r="A131" s="20" t="s">
        <v>505</v>
      </c>
      <c r="B131" s="20" t="s">
        <v>1116</v>
      </c>
      <c r="C131" s="24">
        <v>3625</v>
      </c>
      <c r="D131" s="24">
        <v>3625</v>
      </c>
      <c r="E131" s="24">
        <v>0</v>
      </c>
      <c r="F131" s="24">
        <v>0</v>
      </c>
      <c r="G131" s="24">
        <v>0</v>
      </c>
      <c r="H131" s="24">
        <v>0</v>
      </c>
      <c r="I131" s="20" t="s">
        <v>1175</v>
      </c>
      <c r="J131" s="20" t="s">
        <v>1182</v>
      </c>
      <c r="K131" s="20" t="s">
        <v>1249</v>
      </c>
      <c r="L131" s="20" t="s">
        <v>1182</v>
      </c>
      <c r="M131" s="20" t="s">
        <v>1218</v>
      </c>
    </row>
    <row r="132" spans="1:14">
      <c r="A132" s="20" t="s">
        <v>508</v>
      </c>
      <c r="B132" s="20" t="s">
        <v>1119</v>
      </c>
      <c r="C132" s="24">
        <v>158347</v>
      </c>
      <c r="D132" s="24">
        <v>158347</v>
      </c>
      <c r="E132" s="24">
        <v>0</v>
      </c>
      <c r="F132" s="24">
        <v>0</v>
      </c>
      <c r="G132" s="24">
        <v>0</v>
      </c>
      <c r="H132" s="24">
        <v>0</v>
      </c>
      <c r="I132" s="20" t="s">
        <v>1176</v>
      </c>
      <c r="J132" s="20" t="s">
        <v>1213</v>
      </c>
      <c r="K132" s="20" t="s">
        <v>1236</v>
      </c>
      <c r="L132" s="20" t="s">
        <v>1332</v>
      </c>
      <c r="M132" s="20"/>
    </row>
    <row r="133" spans="1:14">
      <c r="A133" s="20" t="s">
        <v>511</v>
      </c>
      <c r="B133" s="20" t="s">
        <v>1121</v>
      </c>
      <c r="C133" s="24">
        <v>365800</v>
      </c>
      <c r="D133" s="24">
        <v>365800</v>
      </c>
      <c r="E133" s="24">
        <v>0</v>
      </c>
      <c r="F133" s="24">
        <v>0</v>
      </c>
      <c r="G133" s="24">
        <v>0</v>
      </c>
      <c r="H133" s="24">
        <v>0</v>
      </c>
      <c r="I133" s="20" t="s">
        <v>1176</v>
      </c>
      <c r="J133" s="20" t="s">
        <v>1333</v>
      </c>
      <c r="K133" s="20" t="s">
        <v>1236</v>
      </c>
      <c r="L133" s="20" t="s">
        <v>1334</v>
      </c>
      <c r="M133" s="20"/>
    </row>
    <row r="134" spans="1:14" ht="30">
      <c r="A134" s="1" t="s">
        <v>514</v>
      </c>
      <c r="B134" s="1" t="s">
        <v>1126</v>
      </c>
      <c r="C134" s="2">
        <v>60739</v>
      </c>
      <c r="D134" s="2">
        <v>0</v>
      </c>
      <c r="E134" s="2">
        <v>0</v>
      </c>
      <c r="F134" s="2">
        <v>60739</v>
      </c>
      <c r="G134" s="2">
        <v>0</v>
      </c>
      <c r="H134" s="2">
        <v>0</v>
      </c>
      <c r="I134" s="1" t="s">
        <v>1167</v>
      </c>
      <c r="J134" s="1" t="s">
        <v>1219</v>
      </c>
      <c r="K134" s="1" t="s">
        <v>1236</v>
      </c>
      <c r="L134" s="21" t="s">
        <v>1335</v>
      </c>
      <c r="M134" s="12">
        <v>43115</v>
      </c>
      <c r="N134" s="1" t="s">
        <v>1381</v>
      </c>
    </row>
    <row r="135" spans="1:14">
      <c r="A135" s="20" t="s">
        <v>517</v>
      </c>
      <c r="B135" s="20" t="s">
        <v>1127</v>
      </c>
      <c r="C135" s="24">
        <v>28544</v>
      </c>
      <c r="D135" s="24">
        <v>28544</v>
      </c>
      <c r="E135" s="24">
        <v>0</v>
      </c>
      <c r="F135" s="24">
        <v>0</v>
      </c>
      <c r="G135" s="24">
        <v>0</v>
      </c>
      <c r="H135" s="24">
        <v>0</v>
      </c>
      <c r="I135" s="20" t="s">
        <v>1176</v>
      </c>
      <c r="J135" s="20" t="s">
        <v>1213</v>
      </c>
      <c r="K135" s="20" t="s">
        <v>1236</v>
      </c>
      <c r="L135" s="20" t="s">
        <v>1336</v>
      </c>
      <c r="M135" s="20"/>
    </row>
    <row r="136" spans="1:14">
      <c r="A136" s="20" t="s">
        <v>524</v>
      </c>
      <c r="B136" s="20" t="s">
        <v>1133</v>
      </c>
      <c r="C136" s="24">
        <v>3642660</v>
      </c>
      <c r="D136" s="24">
        <v>3642660</v>
      </c>
      <c r="E136" s="24">
        <v>0</v>
      </c>
      <c r="F136" s="24">
        <v>0</v>
      </c>
      <c r="G136" s="24">
        <v>0</v>
      </c>
      <c r="H136" s="24">
        <v>0</v>
      </c>
      <c r="I136" s="20" t="s">
        <v>1176</v>
      </c>
      <c r="J136" s="20" t="s">
        <v>1220</v>
      </c>
      <c r="K136" s="20" t="s">
        <v>1338</v>
      </c>
      <c r="L136" s="20" t="s">
        <v>1337</v>
      </c>
      <c r="M136" s="20"/>
    </row>
    <row r="137" spans="1:14">
      <c r="A137" s="20" t="s">
        <v>528</v>
      </c>
      <c r="B137" s="20" t="s">
        <v>1136</v>
      </c>
      <c r="C137" s="24">
        <v>11942</v>
      </c>
      <c r="D137" s="24">
        <v>11942</v>
      </c>
      <c r="E137" s="24">
        <v>0</v>
      </c>
      <c r="F137" s="24">
        <v>0</v>
      </c>
      <c r="G137" s="24">
        <v>0</v>
      </c>
      <c r="H137" s="24">
        <v>0</v>
      </c>
      <c r="I137" s="20" t="s">
        <v>1175</v>
      </c>
      <c r="J137" s="20" t="s">
        <v>1213</v>
      </c>
      <c r="K137" s="20" t="s">
        <v>1236</v>
      </c>
      <c r="L137" s="20" t="s">
        <v>1305</v>
      </c>
      <c r="M137" s="20"/>
    </row>
    <row r="138" spans="1:14">
      <c r="A138" s="20" t="s">
        <v>531</v>
      </c>
      <c r="B138" s="20" t="s">
        <v>1137</v>
      </c>
      <c r="C138" s="24">
        <v>814978</v>
      </c>
      <c r="D138" s="24">
        <v>814978</v>
      </c>
      <c r="E138" s="24">
        <v>0</v>
      </c>
      <c r="F138" s="24">
        <v>0</v>
      </c>
      <c r="G138" s="24">
        <v>0</v>
      </c>
      <c r="H138" s="24">
        <v>0</v>
      </c>
      <c r="I138" s="20" t="s">
        <v>1176</v>
      </c>
      <c r="J138" s="20" t="s">
        <v>1214</v>
      </c>
      <c r="K138" s="20" t="s">
        <v>1236</v>
      </c>
      <c r="L138" s="20" t="s">
        <v>1339</v>
      </c>
      <c r="M138" s="20"/>
    </row>
    <row r="139" spans="1:14" ht="30">
      <c r="A139" s="20" t="s">
        <v>534</v>
      </c>
      <c r="B139" s="20" t="s">
        <v>1147</v>
      </c>
      <c r="C139" s="24">
        <v>11886931</v>
      </c>
      <c r="D139" s="24">
        <v>0</v>
      </c>
      <c r="E139" s="24">
        <v>0</v>
      </c>
      <c r="F139" s="24">
        <v>0</v>
      </c>
      <c r="G139" s="24">
        <v>0</v>
      </c>
      <c r="H139" s="24">
        <v>0</v>
      </c>
      <c r="I139" s="20" t="s">
        <v>1164</v>
      </c>
      <c r="J139" s="21" t="s">
        <v>1221</v>
      </c>
      <c r="K139" s="20" t="s">
        <v>1340</v>
      </c>
      <c r="L139" s="21" t="s">
        <v>1264</v>
      </c>
      <c r="M139" s="20"/>
    </row>
    <row r="140" spans="1:14" hidden="1">
      <c r="A140" s="1" t="s">
        <v>556</v>
      </c>
      <c r="B140" s="1" t="s">
        <v>1146</v>
      </c>
      <c r="C140" s="2">
        <v>2173</v>
      </c>
      <c r="D140" s="2">
        <v>0</v>
      </c>
      <c r="E140" s="2">
        <v>0</v>
      </c>
      <c r="F140" s="2">
        <v>0</v>
      </c>
      <c r="G140" s="2">
        <v>2173</v>
      </c>
      <c r="H140" s="2">
        <v>0</v>
      </c>
      <c r="I140" s="1" t="s">
        <v>1166</v>
      </c>
      <c r="J140" s="1" t="s">
        <v>1213</v>
      </c>
      <c r="K140" s="1" t="s">
        <v>1251</v>
      </c>
      <c r="L140" s="20" t="s">
        <v>1166</v>
      </c>
    </row>
    <row r="141" spans="1:14">
      <c r="A141" s="20" t="s">
        <v>559</v>
      </c>
      <c r="B141" s="20" t="s">
        <v>1149</v>
      </c>
      <c r="C141" s="24">
        <v>100000</v>
      </c>
      <c r="D141" s="24">
        <v>100000</v>
      </c>
      <c r="E141" s="24">
        <v>0</v>
      </c>
      <c r="F141" s="24">
        <v>0</v>
      </c>
      <c r="G141" s="24">
        <v>0</v>
      </c>
      <c r="H141" s="24">
        <v>0</v>
      </c>
      <c r="I141" s="20" t="s">
        <v>1176</v>
      </c>
      <c r="J141" s="20" t="s">
        <v>1179</v>
      </c>
      <c r="K141" s="20" t="s">
        <v>1236</v>
      </c>
      <c r="L141" s="20" t="s">
        <v>1341</v>
      </c>
      <c r="M141" s="20"/>
    </row>
    <row r="142" spans="1:14">
      <c r="A142" s="20" t="s">
        <v>562</v>
      </c>
      <c r="B142" s="20" t="s">
        <v>1150</v>
      </c>
      <c r="C142" s="24">
        <v>1757464</v>
      </c>
      <c r="D142" s="24">
        <v>1757464</v>
      </c>
      <c r="E142" s="24">
        <v>0</v>
      </c>
      <c r="F142" s="24">
        <v>0</v>
      </c>
      <c r="G142" s="24">
        <v>0</v>
      </c>
      <c r="H142" s="24">
        <v>0</v>
      </c>
      <c r="I142" s="20" t="s">
        <v>1176</v>
      </c>
      <c r="J142" s="20" t="s">
        <v>1222</v>
      </c>
      <c r="K142" s="20" t="s">
        <v>1236</v>
      </c>
      <c r="L142" s="20" t="s">
        <v>1341</v>
      </c>
      <c r="M142" s="20"/>
    </row>
    <row r="143" spans="1:14" hidden="1">
      <c r="A143" s="20" t="s">
        <v>565</v>
      </c>
      <c r="B143" s="20" t="s">
        <v>1153</v>
      </c>
      <c r="C143" s="24">
        <v>263477</v>
      </c>
      <c r="D143" s="24">
        <v>263477</v>
      </c>
      <c r="E143" s="24">
        <v>0</v>
      </c>
      <c r="F143" s="24">
        <v>0</v>
      </c>
      <c r="G143" s="24">
        <v>0</v>
      </c>
      <c r="H143" s="24">
        <v>0</v>
      </c>
      <c r="I143" s="20" t="s">
        <v>1176</v>
      </c>
      <c r="J143" s="20" t="s">
        <v>1213</v>
      </c>
      <c r="K143" s="20" t="s">
        <v>1238</v>
      </c>
      <c r="L143" s="20" t="s">
        <v>1213</v>
      </c>
      <c r="M143" s="20"/>
    </row>
    <row r="144" spans="1:14" hidden="1">
      <c r="A144" s="20" t="s">
        <v>568</v>
      </c>
      <c r="B144" s="20" t="s">
        <v>1156</v>
      </c>
      <c r="C144" s="24">
        <v>1994037</v>
      </c>
      <c r="D144" s="24">
        <v>1994037</v>
      </c>
      <c r="E144" s="24">
        <v>0</v>
      </c>
      <c r="F144" s="24">
        <v>0</v>
      </c>
      <c r="G144" s="24">
        <v>0</v>
      </c>
      <c r="H144" s="24">
        <v>0</v>
      </c>
      <c r="I144" s="20" t="s">
        <v>1176</v>
      </c>
      <c r="J144" s="20" t="s">
        <v>1213</v>
      </c>
      <c r="K144" s="20" t="s">
        <v>1238</v>
      </c>
      <c r="L144" s="20" t="s">
        <v>1342</v>
      </c>
      <c r="M144" s="20"/>
    </row>
    <row r="145" spans="1:13" hidden="1">
      <c r="A145" s="20" t="s">
        <v>571</v>
      </c>
      <c r="B145" s="20" t="s">
        <v>1158</v>
      </c>
      <c r="C145" s="24">
        <v>9044700</v>
      </c>
      <c r="D145" s="24">
        <v>9044700</v>
      </c>
      <c r="E145" s="24">
        <v>0</v>
      </c>
      <c r="F145" s="24">
        <v>0</v>
      </c>
      <c r="G145" s="24">
        <v>0</v>
      </c>
      <c r="H145" s="24">
        <v>0</v>
      </c>
      <c r="I145" s="20" t="s">
        <v>1176</v>
      </c>
      <c r="J145" s="20" t="s">
        <v>1220</v>
      </c>
      <c r="K145" s="20" t="s">
        <v>1249</v>
      </c>
      <c r="L145" s="20" t="s">
        <v>1334</v>
      </c>
      <c r="M145" s="20"/>
    </row>
    <row r="146" spans="1:13">
      <c r="A146" s="20" t="s">
        <v>578</v>
      </c>
      <c r="B146" s="20" t="s">
        <v>1159</v>
      </c>
      <c r="C146" s="24">
        <v>32671</v>
      </c>
      <c r="D146" s="24">
        <v>32671</v>
      </c>
      <c r="E146" s="24">
        <v>0</v>
      </c>
      <c r="F146" s="24">
        <v>0</v>
      </c>
      <c r="G146" s="24">
        <v>0</v>
      </c>
      <c r="H146" s="24">
        <v>0</v>
      </c>
      <c r="I146" s="20" t="s">
        <v>1176</v>
      </c>
      <c r="J146" s="20" t="s">
        <v>1214</v>
      </c>
      <c r="K146" s="20" t="s">
        <v>1236</v>
      </c>
      <c r="L146" s="20" t="s">
        <v>1400</v>
      </c>
      <c r="M146" s="20"/>
    </row>
    <row r="147" spans="1:13" hidden="1">
      <c r="A147" s="20" t="s">
        <v>581</v>
      </c>
      <c r="B147" s="20" t="s">
        <v>1157</v>
      </c>
      <c r="C147" s="24">
        <v>9712</v>
      </c>
      <c r="D147" s="24">
        <v>9712</v>
      </c>
      <c r="E147" s="24">
        <v>0</v>
      </c>
      <c r="F147" s="24">
        <v>0</v>
      </c>
      <c r="G147" s="24">
        <v>0</v>
      </c>
      <c r="H147" s="24">
        <v>0</v>
      </c>
      <c r="I147" s="20" t="s">
        <v>1175</v>
      </c>
      <c r="J147" s="20" t="s">
        <v>1179</v>
      </c>
      <c r="K147" s="20" t="s">
        <v>1251</v>
      </c>
      <c r="L147" s="20" t="s">
        <v>1252</v>
      </c>
      <c r="M147" s="20"/>
    </row>
    <row r="148" spans="1:13" hidden="1">
      <c r="A148" s="20" t="s">
        <v>584</v>
      </c>
      <c r="B148" s="20" t="s">
        <v>1160</v>
      </c>
      <c r="C148" s="24">
        <v>585645.95000000007</v>
      </c>
      <c r="D148" s="24">
        <v>0</v>
      </c>
      <c r="E148" s="24">
        <v>585645.95000000007</v>
      </c>
      <c r="F148" s="24">
        <v>0</v>
      </c>
      <c r="G148" s="24">
        <v>0</v>
      </c>
      <c r="H148" s="24">
        <v>0</v>
      </c>
      <c r="I148" s="20" t="s">
        <v>1166</v>
      </c>
      <c r="J148" s="20" t="s">
        <v>1191</v>
      </c>
      <c r="K148" s="20" t="s">
        <v>1299</v>
      </c>
      <c r="L148" s="20" t="s">
        <v>1264</v>
      </c>
      <c r="M148" s="20"/>
    </row>
    <row r="149" spans="1:13" ht="45" hidden="1">
      <c r="A149" s="20" t="s">
        <v>587</v>
      </c>
      <c r="B149" s="20" t="s">
        <v>588</v>
      </c>
      <c r="C149" s="24">
        <v>81786</v>
      </c>
      <c r="D149" s="24">
        <v>66708</v>
      </c>
      <c r="E149" s="24">
        <v>15078</v>
      </c>
      <c r="F149" s="24">
        <v>0</v>
      </c>
      <c r="G149" s="24">
        <v>0</v>
      </c>
      <c r="H149" s="24">
        <v>0</v>
      </c>
      <c r="I149" s="20" t="s">
        <v>1166</v>
      </c>
      <c r="J149" s="20" t="s">
        <v>1213</v>
      </c>
      <c r="K149" s="20" t="s">
        <v>1240</v>
      </c>
      <c r="L149" s="21" t="s">
        <v>1343</v>
      </c>
      <c r="M149" s="20"/>
    </row>
    <row r="150" spans="1:13">
      <c r="A150" s="1" t="s">
        <v>596</v>
      </c>
      <c r="B150" s="1" t="s">
        <v>1162</v>
      </c>
      <c r="C150" s="2">
        <v>8000</v>
      </c>
      <c r="D150" s="2">
        <v>0</v>
      </c>
      <c r="E150" s="2">
        <v>0</v>
      </c>
      <c r="F150" s="2">
        <v>0</v>
      </c>
      <c r="G150" s="2">
        <v>8000</v>
      </c>
      <c r="H150" s="2">
        <v>0</v>
      </c>
      <c r="I150" s="1" t="s">
        <v>1164</v>
      </c>
      <c r="J150" s="1" t="s">
        <v>1224</v>
      </c>
      <c r="K150" s="1" t="s">
        <v>1236</v>
      </c>
      <c r="L150" s="20" t="s">
        <v>1421</v>
      </c>
    </row>
    <row r="151" spans="1:13">
      <c r="A151" s="1" t="s">
        <v>902</v>
      </c>
      <c r="B151" s="1" t="s">
        <v>998</v>
      </c>
      <c r="C151" s="2">
        <v>31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1" t="s">
        <v>1164</v>
      </c>
      <c r="J151" s="1" t="s">
        <v>1182</v>
      </c>
      <c r="K151" s="1" t="s">
        <v>1236</v>
      </c>
      <c r="L151" s="20" t="s">
        <v>1264</v>
      </c>
    </row>
    <row r="152" spans="1:13">
      <c r="A152" s="1" t="s">
        <v>905</v>
      </c>
      <c r="B152" s="1" t="s">
        <v>1010</v>
      </c>
      <c r="C152" s="2">
        <v>5000</v>
      </c>
      <c r="D152" s="2">
        <v>0</v>
      </c>
      <c r="E152" s="2">
        <v>0</v>
      </c>
      <c r="F152" s="2">
        <v>5000</v>
      </c>
      <c r="G152" s="2">
        <v>0</v>
      </c>
      <c r="H152" s="2">
        <v>0</v>
      </c>
      <c r="I152" s="1" t="s">
        <v>1167</v>
      </c>
      <c r="J152" s="1" t="s">
        <v>1179</v>
      </c>
      <c r="K152" s="1" t="s">
        <v>1236</v>
      </c>
      <c r="L152" s="20" t="s">
        <v>1248</v>
      </c>
    </row>
    <row r="153" spans="1:13" hidden="1">
      <c r="A153" s="1" t="s">
        <v>908</v>
      </c>
      <c r="B153" s="1" t="s">
        <v>1006</v>
      </c>
      <c r="C153" s="2">
        <v>20000</v>
      </c>
      <c r="D153" s="2">
        <v>0</v>
      </c>
      <c r="E153" s="2">
        <v>0</v>
      </c>
      <c r="F153" s="2">
        <v>20000</v>
      </c>
      <c r="G153" s="2">
        <v>0</v>
      </c>
      <c r="H153" s="2">
        <v>0</v>
      </c>
      <c r="I153" s="1" t="s">
        <v>1167</v>
      </c>
      <c r="J153" s="1" t="s">
        <v>1179</v>
      </c>
      <c r="K153" s="1" t="s">
        <v>1249</v>
      </c>
      <c r="L153" s="20" t="s">
        <v>1237</v>
      </c>
    </row>
    <row r="154" spans="1:13" hidden="1">
      <c r="A154" s="20" t="s">
        <v>911</v>
      </c>
      <c r="B154" s="20" t="s">
        <v>1097</v>
      </c>
      <c r="C154" s="24">
        <v>1044643.19</v>
      </c>
      <c r="D154" s="24">
        <v>139961</v>
      </c>
      <c r="E154" s="24">
        <v>407337</v>
      </c>
      <c r="F154" s="24">
        <v>497345.19</v>
      </c>
      <c r="G154" s="24">
        <v>0</v>
      </c>
      <c r="H154" s="24">
        <v>0</v>
      </c>
      <c r="I154" s="20" t="s">
        <v>1175</v>
      </c>
      <c r="J154" s="20" t="s">
        <v>1179</v>
      </c>
      <c r="K154" s="20" t="s">
        <v>1344</v>
      </c>
      <c r="L154" s="20" t="s">
        <v>1345</v>
      </c>
      <c r="M154" s="20"/>
    </row>
    <row r="155" spans="1:13" hidden="1">
      <c r="A155" s="20" t="s">
        <v>921</v>
      </c>
      <c r="B155" s="20" t="s">
        <v>1114</v>
      </c>
      <c r="C155" s="24">
        <v>500000</v>
      </c>
      <c r="D155" s="24">
        <v>500000</v>
      </c>
      <c r="E155" s="24">
        <v>0</v>
      </c>
      <c r="F155" s="24">
        <v>0</v>
      </c>
      <c r="G155" s="24">
        <v>0</v>
      </c>
      <c r="H155" s="24">
        <v>0</v>
      </c>
      <c r="I155" s="20" t="s">
        <v>1176</v>
      </c>
      <c r="J155" s="20" t="s">
        <v>1179</v>
      </c>
      <c r="K155" s="20" t="s">
        <v>1260</v>
      </c>
      <c r="L155" s="20" t="s">
        <v>1341</v>
      </c>
      <c r="M155" s="20"/>
    </row>
    <row r="156" spans="1:13">
      <c r="A156" s="20" t="s">
        <v>924</v>
      </c>
      <c r="B156" s="20" t="s">
        <v>1131</v>
      </c>
      <c r="C156" s="24">
        <v>3128</v>
      </c>
      <c r="D156" s="24">
        <v>3128</v>
      </c>
      <c r="E156" s="24">
        <v>0</v>
      </c>
      <c r="F156" s="24">
        <v>0</v>
      </c>
      <c r="G156" s="24">
        <v>0</v>
      </c>
      <c r="H156" s="24">
        <v>0</v>
      </c>
      <c r="I156" s="20" t="s">
        <v>1175</v>
      </c>
      <c r="J156" s="20" t="s">
        <v>1182</v>
      </c>
      <c r="K156" s="20" t="s">
        <v>1253</v>
      </c>
      <c r="L156" s="20" t="s">
        <v>1254</v>
      </c>
      <c r="M156" s="20"/>
    </row>
    <row r="157" spans="1:13">
      <c r="A157" s="20" t="s">
        <v>927</v>
      </c>
      <c r="B157" s="20" t="s">
        <v>1138</v>
      </c>
      <c r="C157" s="24">
        <v>142049</v>
      </c>
      <c r="D157" s="24">
        <v>142049</v>
      </c>
      <c r="E157" s="24">
        <v>0</v>
      </c>
      <c r="F157" s="24">
        <v>0</v>
      </c>
      <c r="G157" s="24">
        <v>0</v>
      </c>
      <c r="H157" s="24">
        <v>0</v>
      </c>
      <c r="I157" s="20" t="s">
        <v>1176</v>
      </c>
      <c r="J157" s="20" t="s">
        <v>1179</v>
      </c>
      <c r="K157" s="20" t="s">
        <v>1297</v>
      </c>
      <c r="L157" s="20" t="s">
        <v>1264</v>
      </c>
      <c r="M157" s="20"/>
    </row>
    <row r="158" spans="1:13">
      <c r="A158" s="20" t="s">
        <v>602</v>
      </c>
      <c r="B158" s="20" t="s">
        <v>1013</v>
      </c>
      <c r="C158" s="24">
        <v>1337</v>
      </c>
      <c r="D158" s="24">
        <v>343</v>
      </c>
      <c r="E158" s="24">
        <v>994</v>
      </c>
      <c r="F158" s="24">
        <v>0</v>
      </c>
      <c r="G158" s="24">
        <v>0</v>
      </c>
      <c r="H158" s="24">
        <v>0</v>
      </c>
      <c r="I158" s="20" t="s">
        <v>1171</v>
      </c>
      <c r="J158" s="20" t="s">
        <v>1192</v>
      </c>
      <c r="K158" s="20" t="s">
        <v>1236</v>
      </c>
      <c r="L158" s="20" t="s">
        <v>1192</v>
      </c>
      <c r="M158" s="20"/>
    </row>
    <row r="159" spans="1:13">
      <c r="A159" s="20" t="s">
        <v>606</v>
      </c>
      <c r="B159" s="20" t="s">
        <v>1031</v>
      </c>
      <c r="C159" s="24">
        <v>18718719</v>
      </c>
      <c r="D159" s="24">
        <v>14075103</v>
      </c>
      <c r="E159" s="24">
        <v>4643616</v>
      </c>
      <c r="F159" s="24">
        <v>0</v>
      </c>
      <c r="G159" s="24">
        <v>0</v>
      </c>
      <c r="H159" s="24">
        <v>0</v>
      </c>
      <c r="I159" s="20" t="s">
        <v>1167</v>
      </c>
      <c r="J159" s="20" t="s">
        <v>1193</v>
      </c>
      <c r="K159" s="20" t="s">
        <v>1297</v>
      </c>
      <c r="L159" s="20" t="s">
        <v>1193</v>
      </c>
      <c r="M159" s="20"/>
    </row>
    <row r="160" spans="1:13">
      <c r="A160" s="1" t="s">
        <v>612</v>
      </c>
      <c r="B160" s="1" t="s">
        <v>613</v>
      </c>
      <c r="C160" s="2">
        <v>10476663</v>
      </c>
      <c r="D160" s="2">
        <v>0</v>
      </c>
      <c r="E160" s="2">
        <v>0</v>
      </c>
      <c r="F160" s="2">
        <v>0</v>
      </c>
      <c r="G160" s="2">
        <v>0</v>
      </c>
      <c r="H160" s="2">
        <v>0</v>
      </c>
      <c r="I160" s="1" t="s">
        <v>1170</v>
      </c>
      <c r="J160" s="1" t="s">
        <v>1179</v>
      </c>
      <c r="K160" s="1" t="s">
        <v>1297</v>
      </c>
      <c r="L160" s="20" t="s">
        <v>1281</v>
      </c>
      <c r="M160" s="1" t="s">
        <v>1382</v>
      </c>
    </row>
    <row r="161" spans="1:13" hidden="1">
      <c r="A161" s="1" t="s">
        <v>978</v>
      </c>
      <c r="B161" s="1" t="s">
        <v>1086</v>
      </c>
      <c r="C161" s="2">
        <v>1027397</v>
      </c>
      <c r="D161" s="2">
        <v>0</v>
      </c>
      <c r="E161" s="2">
        <v>0</v>
      </c>
      <c r="F161" s="2">
        <v>0</v>
      </c>
      <c r="G161" s="2">
        <v>0</v>
      </c>
      <c r="H161" s="2">
        <v>0</v>
      </c>
      <c r="I161" s="1" t="s">
        <v>1168</v>
      </c>
      <c r="J161" s="1" t="s">
        <v>1189</v>
      </c>
      <c r="K161" s="1" t="s">
        <v>1260</v>
      </c>
      <c r="L161" s="20" t="s">
        <v>1189</v>
      </c>
    </row>
    <row r="162" spans="1:13">
      <c r="A162" s="1" t="s">
        <v>623</v>
      </c>
      <c r="B162" s="1" t="s">
        <v>624</v>
      </c>
      <c r="C162" s="2">
        <v>394688</v>
      </c>
      <c r="D162" s="2">
        <v>0</v>
      </c>
      <c r="E162" s="2">
        <v>0</v>
      </c>
      <c r="F162" s="2">
        <v>394688</v>
      </c>
      <c r="G162" s="2">
        <v>0</v>
      </c>
      <c r="H162" s="2">
        <v>0</v>
      </c>
      <c r="I162" s="1" t="s">
        <v>1166</v>
      </c>
      <c r="J162" s="1" t="s">
        <v>1213</v>
      </c>
      <c r="K162" s="1" t="s">
        <v>1297</v>
      </c>
      <c r="L162" s="20" t="s">
        <v>1349</v>
      </c>
    </row>
    <row r="163" spans="1:13" hidden="1">
      <c r="A163" s="20" t="s">
        <v>626</v>
      </c>
      <c r="B163" s="20" t="s">
        <v>1015</v>
      </c>
      <c r="C163" s="24">
        <v>818030</v>
      </c>
      <c r="D163" s="24">
        <v>818030</v>
      </c>
      <c r="E163" s="24">
        <v>0</v>
      </c>
      <c r="F163" s="24">
        <v>0</v>
      </c>
      <c r="G163" s="24">
        <v>0</v>
      </c>
      <c r="H163" s="24">
        <v>0</v>
      </c>
      <c r="I163" s="20" t="s">
        <v>1176</v>
      </c>
      <c r="J163" s="20" t="s">
        <v>1225</v>
      </c>
      <c r="K163" s="20"/>
      <c r="L163" s="20" t="s">
        <v>1264</v>
      </c>
      <c r="M163" s="20"/>
    </row>
    <row r="164" spans="1:13">
      <c r="A164" s="1" t="s">
        <v>633</v>
      </c>
      <c r="B164" s="1" t="s">
        <v>1020</v>
      </c>
      <c r="C164" s="2">
        <v>17056053</v>
      </c>
      <c r="D164" s="2">
        <v>0</v>
      </c>
      <c r="E164" s="2">
        <v>0</v>
      </c>
      <c r="F164" s="2">
        <v>0</v>
      </c>
      <c r="G164" s="2">
        <v>11979826</v>
      </c>
      <c r="H164" s="2">
        <v>5076227</v>
      </c>
      <c r="I164" s="1" t="s">
        <v>1164</v>
      </c>
      <c r="J164" s="1" t="s">
        <v>1226</v>
      </c>
      <c r="K164" s="1" t="s">
        <v>1346</v>
      </c>
      <c r="L164" s="20" t="s">
        <v>1258</v>
      </c>
    </row>
    <row r="165" spans="1:13" hidden="1">
      <c r="A165" s="20" t="s">
        <v>638</v>
      </c>
      <c r="B165" s="20" t="s">
        <v>1025</v>
      </c>
      <c r="C165" s="24">
        <v>113658</v>
      </c>
      <c r="D165" s="24">
        <v>113658</v>
      </c>
      <c r="E165" s="24">
        <v>0</v>
      </c>
      <c r="F165" s="24">
        <v>0</v>
      </c>
      <c r="G165" s="24">
        <v>0</v>
      </c>
      <c r="H165" s="24">
        <v>0</v>
      </c>
      <c r="I165" s="20" t="s">
        <v>1176</v>
      </c>
      <c r="J165" s="20" t="s">
        <v>1213</v>
      </c>
      <c r="K165" s="20" t="s">
        <v>1240</v>
      </c>
      <c r="L165" s="20" t="s">
        <v>1347</v>
      </c>
      <c r="M165" s="20"/>
    </row>
    <row r="166" spans="1:13" ht="30" hidden="1">
      <c r="A166" s="20" t="s">
        <v>641</v>
      </c>
      <c r="B166" s="20" t="s">
        <v>1038</v>
      </c>
      <c r="C166" s="24">
        <v>298815</v>
      </c>
      <c r="D166" s="24">
        <v>298815</v>
      </c>
      <c r="E166" s="24">
        <v>0</v>
      </c>
      <c r="F166" s="24">
        <v>0</v>
      </c>
      <c r="G166" s="24">
        <v>0</v>
      </c>
      <c r="H166" s="24">
        <v>0</v>
      </c>
      <c r="I166" s="20" t="s">
        <v>1176</v>
      </c>
      <c r="J166" s="20" t="s">
        <v>1213</v>
      </c>
      <c r="K166" s="20" t="s">
        <v>1240</v>
      </c>
      <c r="L166" s="21" t="s">
        <v>1348</v>
      </c>
      <c r="M166" s="20"/>
    </row>
    <row r="167" spans="1:13" hidden="1">
      <c r="A167" s="20" t="s">
        <v>644</v>
      </c>
      <c r="B167" s="20" t="s">
        <v>1041</v>
      </c>
      <c r="C167" s="24">
        <v>41022</v>
      </c>
      <c r="D167" s="24">
        <v>41022</v>
      </c>
      <c r="E167" s="24">
        <v>0</v>
      </c>
      <c r="F167" s="24">
        <v>0</v>
      </c>
      <c r="G167" s="24">
        <v>0</v>
      </c>
      <c r="H167" s="24">
        <v>0</v>
      </c>
      <c r="I167" s="20" t="s">
        <v>1176</v>
      </c>
      <c r="J167" s="20" t="s">
        <v>1213</v>
      </c>
      <c r="K167" s="20" t="s">
        <v>1240</v>
      </c>
      <c r="L167" s="20" t="s">
        <v>1347</v>
      </c>
      <c r="M167" s="20"/>
    </row>
    <row r="168" spans="1:13">
      <c r="A168" s="20" t="s">
        <v>647</v>
      </c>
      <c r="B168" s="20" t="s">
        <v>1046</v>
      </c>
      <c r="C168" s="24">
        <v>602205</v>
      </c>
      <c r="D168" s="24">
        <v>238168</v>
      </c>
      <c r="E168" s="24">
        <v>0</v>
      </c>
      <c r="F168" s="24">
        <v>364037</v>
      </c>
      <c r="G168" s="24">
        <v>0</v>
      </c>
      <c r="H168" s="24">
        <v>0</v>
      </c>
      <c r="I168" s="20" t="s">
        <v>1166</v>
      </c>
      <c r="J168" s="20" t="s">
        <v>1213</v>
      </c>
      <c r="K168" s="20" t="s">
        <v>1297</v>
      </c>
      <c r="L168" s="20" t="s">
        <v>1349</v>
      </c>
      <c r="M168" s="20"/>
    </row>
    <row r="169" spans="1:13">
      <c r="A169" s="20" t="s">
        <v>651</v>
      </c>
      <c r="B169" s="20" t="s">
        <v>1350</v>
      </c>
      <c r="C169" s="24">
        <v>47372</v>
      </c>
      <c r="D169" s="24">
        <v>47372</v>
      </c>
      <c r="E169" s="24">
        <v>0</v>
      </c>
      <c r="F169" s="24">
        <v>0</v>
      </c>
      <c r="G169" s="24">
        <v>0</v>
      </c>
      <c r="H169" s="24">
        <v>0</v>
      </c>
      <c r="I169" s="20" t="s">
        <v>1176</v>
      </c>
      <c r="J169" s="20" t="s">
        <v>1213</v>
      </c>
      <c r="K169" s="20" t="s">
        <v>1297</v>
      </c>
      <c r="L169" s="20" t="s">
        <v>1351</v>
      </c>
      <c r="M169" s="20"/>
    </row>
    <row r="170" spans="1:13">
      <c r="A170" s="1" t="s">
        <v>654</v>
      </c>
      <c r="B170" s="1" t="s">
        <v>1069</v>
      </c>
      <c r="C170" s="2">
        <v>3974</v>
      </c>
      <c r="D170" s="2">
        <v>0</v>
      </c>
      <c r="E170" s="2">
        <v>0</v>
      </c>
      <c r="F170" s="2">
        <v>0</v>
      </c>
      <c r="G170" s="2">
        <v>0</v>
      </c>
      <c r="H170" s="2">
        <f>3824+150</f>
        <v>3974</v>
      </c>
      <c r="I170" s="1" t="s">
        <v>1171</v>
      </c>
      <c r="J170" s="1" t="s">
        <v>1192</v>
      </c>
      <c r="K170" s="1" t="s">
        <v>1247</v>
      </c>
      <c r="L170" s="20" t="s">
        <v>1422</v>
      </c>
    </row>
    <row r="171" spans="1:13" hidden="1">
      <c r="A171" s="1" t="s">
        <v>656</v>
      </c>
      <c r="B171" s="1" t="s">
        <v>1077</v>
      </c>
      <c r="C171" s="2">
        <v>189197</v>
      </c>
      <c r="D171" s="2">
        <v>0</v>
      </c>
      <c r="E171" s="2">
        <v>0</v>
      </c>
      <c r="F171" s="2">
        <v>0</v>
      </c>
      <c r="G171" s="2">
        <v>0</v>
      </c>
      <c r="H171" s="2">
        <v>0</v>
      </c>
      <c r="I171" s="1" t="s">
        <v>1169</v>
      </c>
      <c r="J171" s="1" t="s">
        <v>1201</v>
      </c>
      <c r="K171" s="1" t="s">
        <v>1249</v>
      </c>
      <c r="L171" s="20" t="s">
        <v>1294</v>
      </c>
      <c r="M171" s="1" t="s">
        <v>1382</v>
      </c>
    </row>
    <row r="172" spans="1:13" hidden="1">
      <c r="A172" s="1" t="s">
        <v>664</v>
      </c>
      <c r="B172" s="1" t="s">
        <v>1091</v>
      </c>
      <c r="C172" s="2">
        <v>1585259.57</v>
      </c>
      <c r="D172" s="2">
        <v>0</v>
      </c>
      <c r="E172" s="2">
        <v>0</v>
      </c>
      <c r="F172" s="2">
        <v>1585259.57</v>
      </c>
      <c r="G172" s="2">
        <v>0</v>
      </c>
      <c r="H172" s="2">
        <v>0</v>
      </c>
      <c r="I172" s="1" t="s">
        <v>1164</v>
      </c>
      <c r="J172" s="1" t="s">
        <v>1352</v>
      </c>
      <c r="K172" s="1" t="s">
        <v>1249</v>
      </c>
      <c r="L172" s="20" t="s">
        <v>1352</v>
      </c>
      <c r="M172" s="1" t="s">
        <v>1383</v>
      </c>
    </row>
    <row r="173" spans="1:13" hidden="1">
      <c r="A173" s="20" t="s">
        <v>668</v>
      </c>
      <c r="B173" s="20" t="s">
        <v>1090</v>
      </c>
      <c r="C173" s="24">
        <v>108060</v>
      </c>
      <c r="D173" s="24">
        <v>108060</v>
      </c>
      <c r="E173" s="24">
        <v>0</v>
      </c>
      <c r="F173" s="24">
        <v>0</v>
      </c>
      <c r="G173" s="24">
        <v>0</v>
      </c>
      <c r="H173" s="24">
        <v>0</v>
      </c>
      <c r="I173" s="20" t="s">
        <v>1176</v>
      </c>
      <c r="J173" s="20" t="s">
        <v>1213</v>
      </c>
      <c r="K173" s="20"/>
      <c r="L173" s="20" t="s">
        <v>1264</v>
      </c>
      <c r="M173" s="20"/>
    </row>
    <row r="174" spans="1:13">
      <c r="A174" s="20" t="s">
        <v>671</v>
      </c>
      <c r="B174" s="20" t="s">
        <v>1079</v>
      </c>
      <c r="C174" s="24">
        <v>371700</v>
      </c>
      <c r="D174" s="24">
        <v>371700</v>
      </c>
      <c r="E174" s="24">
        <v>0</v>
      </c>
      <c r="F174" s="24">
        <v>0</v>
      </c>
      <c r="G174" s="24">
        <v>0</v>
      </c>
      <c r="H174" s="24">
        <v>0</v>
      </c>
      <c r="I174" s="20" t="s">
        <v>1176</v>
      </c>
      <c r="J174" s="20" t="s">
        <v>1213</v>
      </c>
      <c r="K174" s="20" t="s">
        <v>1236</v>
      </c>
      <c r="L174" s="20" t="s">
        <v>1353</v>
      </c>
      <c r="M174" s="20" t="s">
        <v>1423</v>
      </c>
    </row>
    <row r="175" spans="1:13" hidden="1">
      <c r="A175" s="20" t="s">
        <v>674</v>
      </c>
      <c r="B175" s="20" t="s">
        <v>1103</v>
      </c>
      <c r="C175" s="24">
        <v>19500000</v>
      </c>
      <c r="D175" s="24">
        <v>5000000</v>
      </c>
      <c r="E175" s="24">
        <v>0</v>
      </c>
      <c r="F175" s="24">
        <v>14500000</v>
      </c>
      <c r="G175" s="24">
        <v>0</v>
      </c>
      <c r="H175" s="24">
        <v>0</v>
      </c>
      <c r="I175" s="20" t="s">
        <v>1164</v>
      </c>
      <c r="J175" s="20" t="s">
        <v>1213</v>
      </c>
      <c r="K175" s="20"/>
      <c r="L175" s="20" t="s">
        <v>1264</v>
      </c>
      <c r="M175" s="20"/>
    </row>
    <row r="176" spans="1:13" ht="45">
      <c r="A176" s="20" t="s">
        <v>680</v>
      </c>
      <c r="B176" s="20" t="s">
        <v>1128</v>
      </c>
      <c r="C176" s="24">
        <v>10334729</v>
      </c>
      <c r="D176" s="24">
        <v>3048512</v>
      </c>
      <c r="E176" s="24">
        <v>0</v>
      </c>
      <c r="F176" s="24">
        <v>73063</v>
      </c>
      <c r="G176" s="24">
        <v>7213154</v>
      </c>
      <c r="H176" s="24">
        <v>0</v>
      </c>
      <c r="I176" s="20" t="s">
        <v>1164</v>
      </c>
      <c r="J176" s="20" t="s">
        <v>1328</v>
      </c>
      <c r="K176" s="20" t="s">
        <v>1357</v>
      </c>
      <c r="L176" s="21" t="s">
        <v>1354</v>
      </c>
      <c r="M176" s="20"/>
    </row>
    <row r="177" spans="1:14" ht="30" hidden="1">
      <c r="A177" s="20" t="s">
        <v>687</v>
      </c>
      <c r="B177" s="20" t="s">
        <v>1130</v>
      </c>
      <c r="C177" s="24">
        <v>806589</v>
      </c>
      <c r="D177" s="24">
        <v>765000</v>
      </c>
      <c r="E177" s="24">
        <v>41589</v>
      </c>
      <c r="F177" s="24">
        <v>0</v>
      </c>
      <c r="G177" s="24">
        <v>0</v>
      </c>
      <c r="H177" s="24">
        <v>0</v>
      </c>
      <c r="I177" s="20" t="s">
        <v>1166</v>
      </c>
      <c r="J177" s="20" t="s">
        <v>1228</v>
      </c>
      <c r="K177" s="20"/>
      <c r="L177" s="21" t="s">
        <v>1355</v>
      </c>
      <c r="M177" s="20"/>
    </row>
    <row r="178" spans="1:14">
      <c r="A178" s="20" t="s">
        <v>692</v>
      </c>
      <c r="B178" s="20" t="s">
        <v>1134</v>
      </c>
      <c r="C178" s="24">
        <v>839.2</v>
      </c>
      <c r="D178" s="24">
        <v>839.2</v>
      </c>
      <c r="E178" s="24">
        <v>0</v>
      </c>
      <c r="F178" s="24">
        <v>0</v>
      </c>
      <c r="G178" s="24">
        <v>0</v>
      </c>
      <c r="H178" s="24">
        <v>0</v>
      </c>
      <c r="I178" s="20" t="s">
        <v>1175</v>
      </c>
      <c r="J178" s="20" t="s">
        <v>1182</v>
      </c>
      <c r="K178" s="20" t="s">
        <v>1236</v>
      </c>
      <c r="L178" s="20" t="s">
        <v>1182</v>
      </c>
      <c r="M178" s="20"/>
    </row>
    <row r="179" spans="1:14">
      <c r="A179" s="1" t="s">
        <v>695</v>
      </c>
      <c r="B179" s="1" t="s">
        <v>1142</v>
      </c>
      <c r="C179" s="2">
        <v>15506</v>
      </c>
      <c r="D179" s="2">
        <v>0</v>
      </c>
      <c r="E179" s="2">
        <v>0</v>
      </c>
      <c r="F179" s="2">
        <v>0</v>
      </c>
      <c r="G179" s="2">
        <v>0</v>
      </c>
      <c r="H179" s="2">
        <v>0</v>
      </c>
      <c r="I179" s="1" t="s">
        <v>1172</v>
      </c>
      <c r="J179" s="1" t="s">
        <v>1192</v>
      </c>
      <c r="K179" s="1" t="s">
        <v>1297</v>
      </c>
      <c r="L179" s="20" t="s">
        <v>1356</v>
      </c>
      <c r="M179" s="12">
        <v>43113</v>
      </c>
      <c r="N179" s="1" t="s">
        <v>1383</v>
      </c>
    </row>
    <row r="180" spans="1:14" ht="30" hidden="1">
      <c r="A180" s="1" t="s">
        <v>698</v>
      </c>
      <c r="B180" s="1" t="s">
        <v>699</v>
      </c>
      <c r="C180" s="2">
        <v>54507</v>
      </c>
      <c r="D180" s="2">
        <v>0</v>
      </c>
      <c r="E180" s="2">
        <v>54507</v>
      </c>
      <c r="F180" s="2">
        <v>0</v>
      </c>
      <c r="G180" s="2">
        <v>0</v>
      </c>
      <c r="H180" s="2">
        <v>0</v>
      </c>
      <c r="I180" s="1" t="s">
        <v>1166</v>
      </c>
      <c r="J180" s="1" t="s">
        <v>1213</v>
      </c>
      <c r="K180" s="1" t="s">
        <v>1238</v>
      </c>
      <c r="L180" s="21" t="s">
        <v>1358</v>
      </c>
    </row>
    <row r="181" spans="1:14" hidden="1">
      <c r="A181" s="1" t="s">
        <v>701</v>
      </c>
      <c r="B181" s="1" t="s">
        <v>1154</v>
      </c>
      <c r="C181" s="2">
        <v>1817497</v>
      </c>
      <c r="D181" s="2">
        <v>0</v>
      </c>
      <c r="E181" s="2">
        <v>0</v>
      </c>
      <c r="F181" s="2">
        <v>0</v>
      </c>
      <c r="G181" s="2">
        <v>1817497</v>
      </c>
      <c r="H181" s="2">
        <v>0</v>
      </c>
      <c r="I181" s="1" t="s">
        <v>1164</v>
      </c>
      <c r="J181" s="1" t="s">
        <v>1229</v>
      </c>
      <c r="K181" s="1" t="s">
        <v>1360</v>
      </c>
      <c r="L181" s="20" t="s">
        <v>1359</v>
      </c>
    </row>
    <row r="182" spans="1:14" hidden="1">
      <c r="A182" s="20" t="s">
        <v>930</v>
      </c>
      <c r="B182" s="20" t="s">
        <v>997</v>
      </c>
      <c r="C182" s="24">
        <v>1528934</v>
      </c>
      <c r="D182" s="24">
        <v>942499</v>
      </c>
      <c r="E182" s="24">
        <v>0</v>
      </c>
      <c r="F182" s="24">
        <v>586435</v>
      </c>
      <c r="G182" s="24">
        <v>0</v>
      </c>
      <c r="H182" s="24">
        <v>0</v>
      </c>
      <c r="I182" s="20" t="s">
        <v>1164</v>
      </c>
      <c r="J182" s="20" t="s">
        <v>1179</v>
      </c>
      <c r="K182" s="20" t="s">
        <v>1243</v>
      </c>
      <c r="L182" s="20" t="s">
        <v>1248</v>
      </c>
      <c r="M182" s="20"/>
    </row>
    <row r="183" spans="1:14">
      <c r="A183" s="1" t="s">
        <v>935</v>
      </c>
      <c r="B183" s="1" t="s">
        <v>1043</v>
      </c>
      <c r="C183" s="2">
        <v>2000000</v>
      </c>
      <c r="D183" s="2">
        <v>0</v>
      </c>
      <c r="E183" s="2">
        <v>0</v>
      </c>
      <c r="F183" s="2">
        <v>0</v>
      </c>
      <c r="G183" s="2">
        <v>2000000</v>
      </c>
      <c r="H183" s="2">
        <v>0</v>
      </c>
      <c r="I183" s="1" t="s">
        <v>1164</v>
      </c>
      <c r="J183" s="1" t="s">
        <v>1192</v>
      </c>
      <c r="K183" s="1" t="s">
        <v>1297</v>
      </c>
      <c r="L183" s="20" t="s">
        <v>1384</v>
      </c>
    </row>
    <row r="184" spans="1:14">
      <c r="A184" s="20" t="s">
        <v>938</v>
      </c>
      <c r="B184" s="20" t="s">
        <v>1085</v>
      </c>
      <c r="C184" s="24">
        <v>608628</v>
      </c>
      <c r="D184" s="24">
        <v>608628</v>
      </c>
      <c r="E184" s="24">
        <v>0</v>
      </c>
      <c r="F184" s="24">
        <v>0</v>
      </c>
      <c r="G184" s="24">
        <v>0</v>
      </c>
      <c r="H184" s="24">
        <v>0</v>
      </c>
      <c r="I184" s="20" t="s">
        <v>1176</v>
      </c>
      <c r="J184" s="20" t="s">
        <v>1179</v>
      </c>
      <c r="K184" s="20" t="s">
        <v>1297</v>
      </c>
      <c r="L184" s="20" t="s">
        <v>1248</v>
      </c>
      <c r="M184" s="20"/>
    </row>
    <row r="185" spans="1:14">
      <c r="A185" s="20" t="s">
        <v>942</v>
      </c>
      <c r="B185" s="20" t="s">
        <v>1092</v>
      </c>
      <c r="C185" s="24">
        <v>2000000</v>
      </c>
      <c r="D185" s="24">
        <v>2000000</v>
      </c>
      <c r="E185" s="24">
        <v>0</v>
      </c>
      <c r="F185" s="24">
        <v>0</v>
      </c>
      <c r="G185" s="24">
        <v>0</v>
      </c>
      <c r="H185" s="24">
        <v>0</v>
      </c>
      <c r="I185" s="20" t="s">
        <v>1176</v>
      </c>
      <c r="J185" s="20" t="s">
        <v>1178</v>
      </c>
      <c r="K185" s="20" t="s">
        <v>1297</v>
      </c>
      <c r="L185" s="20" t="s">
        <v>1361</v>
      </c>
      <c r="M185" s="20"/>
    </row>
    <row r="186" spans="1:14">
      <c r="A186" s="20" t="s">
        <v>945</v>
      </c>
      <c r="B186" s="20" t="s">
        <v>1095</v>
      </c>
      <c r="C186" s="24">
        <v>2500000</v>
      </c>
      <c r="D186" s="24">
        <v>2500000</v>
      </c>
      <c r="E186" s="24">
        <v>0</v>
      </c>
      <c r="F186" s="24">
        <v>0</v>
      </c>
      <c r="G186" s="24">
        <v>0</v>
      </c>
      <c r="H186" s="24">
        <v>0</v>
      </c>
      <c r="I186" s="20" t="s">
        <v>1176</v>
      </c>
      <c r="J186" s="20" t="s">
        <v>1178</v>
      </c>
      <c r="K186" s="20" t="s">
        <v>1297</v>
      </c>
      <c r="L186" s="20" t="s">
        <v>1361</v>
      </c>
      <c r="M186" s="20"/>
    </row>
    <row r="187" spans="1:14">
      <c r="A187" s="20" t="s">
        <v>948</v>
      </c>
      <c r="B187" s="20" t="s">
        <v>1113</v>
      </c>
      <c r="C187" s="24">
        <v>2000000</v>
      </c>
      <c r="D187" s="24">
        <v>2000000</v>
      </c>
      <c r="E187" s="24">
        <v>0</v>
      </c>
      <c r="F187" s="24">
        <v>0</v>
      </c>
      <c r="G187" s="24">
        <v>0</v>
      </c>
      <c r="H187" s="24">
        <v>0</v>
      </c>
      <c r="I187" s="20" t="s">
        <v>1176</v>
      </c>
      <c r="J187" s="20" t="s">
        <v>1178</v>
      </c>
      <c r="K187" s="20" t="s">
        <v>1297</v>
      </c>
      <c r="L187" s="20" t="s">
        <v>1361</v>
      </c>
      <c r="M187" s="20"/>
    </row>
    <row r="188" spans="1:14">
      <c r="A188" s="20" t="s">
        <v>951</v>
      </c>
      <c r="B188" s="20" t="s">
        <v>1123</v>
      </c>
      <c r="C188" s="24">
        <v>500</v>
      </c>
      <c r="D188" s="24">
        <v>500</v>
      </c>
      <c r="E188" s="24">
        <v>0</v>
      </c>
      <c r="F188" s="24">
        <v>0</v>
      </c>
      <c r="G188" s="24">
        <v>0</v>
      </c>
      <c r="H188" s="24">
        <v>0</v>
      </c>
      <c r="I188" s="20" t="s">
        <v>1172</v>
      </c>
      <c r="J188" s="20" t="s">
        <v>1230</v>
      </c>
      <c r="K188" s="20" t="s">
        <v>1236</v>
      </c>
      <c r="L188" s="20" t="s">
        <v>1182</v>
      </c>
      <c r="M188" s="20"/>
    </row>
    <row r="189" spans="1:14">
      <c r="A189" s="20" t="s">
        <v>954</v>
      </c>
      <c r="B189" s="20" t="s">
        <v>1120</v>
      </c>
      <c r="C189" s="24">
        <v>5937.25</v>
      </c>
      <c r="D189" s="24">
        <v>5937.25</v>
      </c>
      <c r="E189" s="24">
        <v>0</v>
      </c>
      <c r="F189" s="24">
        <v>0</v>
      </c>
      <c r="G189" s="24">
        <v>0</v>
      </c>
      <c r="H189" s="24">
        <v>0</v>
      </c>
      <c r="I189" s="20" t="s">
        <v>1175</v>
      </c>
      <c r="J189" s="20" t="s">
        <v>1230</v>
      </c>
      <c r="K189" s="20" t="s">
        <v>1236</v>
      </c>
      <c r="L189" s="20" t="s">
        <v>1230</v>
      </c>
      <c r="M189" s="20"/>
    </row>
    <row r="190" spans="1:14">
      <c r="A190" s="1" t="s">
        <v>957</v>
      </c>
      <c r="B190" s="1" t="s">
        <v>1125</v>
      </c>
      <c r="C190" s="2">
        <v>2703</v>
      </c>
      <c r="D190" s="2">
        <v>0</v>
      </c>
      <c r="E190" s="2">
        <v>0</v>
      </c>
      <c r="F190" s="2">
        <v>0</v>
      </c>
      <c r="G190" s="2">
        <v>0</v>
      </c>
      <c r="H190" s="2">
        <v>2703</v>
      </c>
      <c r="I190" s="1" t="s">
        <v>1171</v>
      </c>
      <c r="J190" s="1" t="s">
        <v>1227</v>
      </c>
      <c r="K190" s="1" t="s">
        <v>1236</v>
      </c>
      <c r="L190" s="20" t="s">
        <v>1255</v>
      </c>
      <c r="M190" s="12">
        <v>43115</v>
      </c>
    </row>
    <row r="191" spans="1:14" hidden="1">
      <c r="A191" s="1" t="s">
        <v>960</v>
      </c>
      <c r="B191" s="1" t="s">
        <v>1143</v>
      </c>
      <c r="C191" s="2">
        <v>4109</v>
      </c>
      <c r="D191" s="2">
        <v>0</v>
      </c>
      <c r="E191" s="2">
        <v>0</v>
      </c>
      <c r="F191" s="2">
        <v>0</v>
      </c>
      <c r="G191" s="2">
        <v>0</v>
      </c>
      <c r="H191" s="2">
        <f>6101-1992</f>
        <v>4109</v>
      </c>
      <c r="I191" s="1" t="s">
        <v>1172</v>
      </c>
      <c r="J191" s="1" t="s">
        <v>1179</v>
      </c>
      <c r="K191" s="1" t="s">
        <v>1240</v>
      </c>
      <c r="L191" s="20" t="s">
        <v>1257</v>
      </c>
    </row>
    <row r="192" spans="1:14" hidden="1">
      <c r="A192" s="1" t="s">
        <v>966</v>
      </c>
      <c r="B192" s="1" t="s">
        <v>1144</v>
      </c>
      <c r="C192" s="2">
        <v>11644</v>
      </c>
      <c r="D192" s="2">
        <v>0</v>
      </c>
      <c r="E192" s="2">
        <v>0</v>
      </c>
      <c r="F192" s="2">
        <v>11644</v>
      </c>
      <c r="G192" s="2">
        <v>0</v>
      </c>
      <c r="H192" s="2">
        <v>0</v>
      </c>
      <c r="I192" s="1" t="s">
        <v>1172</v>
      </c>
      <c r="J192" s="1" t="s">
        <v>1179</v>
      </c>
      <c r="K192" s="1" t="s">
        <v>1240</v>
      </c>
      <c r="L192" s="20" t="s">
        <v>1283</v>
      </c>
      <c r="M192" s="12">
        <v>43113</v>
      </c>
      <c r="N192" s="1" t="s">
        <v>1385</v>
      </c>
    </row>
    <row r="193" spans="1:13" hidden="1">
      <c r="A193" s="20" t="s">
        <v>975</v>
      </c>
      <c r="B193" s="20" t="s">
        <v>1161</v>
      </c>
      <c r="C193" s="24">
        <v>170</v>
      </c>
      <c r="D193" s="24">
        <v>170</v>
      </c>
      <c r="E193" s="24">
        <v>0</v>
      </c>
      <c r="F193" s="24">
        <v>0</v>
      </c>
      <c r="G193" s="24">
        <v>0</v>
      </c>
      <c r="H193" s="24">
        <v>0</v>
      </c>
      <c r="I193" s="20" t="s">
        <v>1172</v>
      </c>
      <c r="J193" s="20" t="s">
        <v>1183</v>
      </c>
      <c r="K193" s="20" t="s">
        <v>1240</v>
      </c>
      <c r="L193" s="20" t="s">
        <v>1256</v>
      </c>
      <c r="M193" s="20"/>
    </row>
    <row r="194" spans="1:13">
      <c r="A194" s="1" t="s">
        <v>705</v>
      </c>
      <c r="B194" s="1" t="s">
        <v>1070</v>
      </c>
      <c r="C194" s="2">
        <v>1670.2</v>
      </c>
      <c r="D194" s="2">
        <v>0</v>
      </c>
      <c r="E194" s="2">
        <v>0</v>
      </c>
      <c r="F194" s="2">
        <v>0</v>
      </c>
      <c r="G194" s="2">
        <v>0</v>
      </c>
      <c r="H194" s="2">
        <v>0</v>
      </c>
      <c r="I194" s="1" t="s">
        <v>1175</v>
      </c>
      <c r="J194" s="1" t="s">
        <v>1223</v>
      </c>
      <c r="K194" s="1" t="s">
        <v>1236</v>
      </c>
      <c r="L194" s="20"/>
    </row>
    <row r="195" spans="1:13">
      <c r="E195" s="12"/>
      <c r="F195" s="10"/>
    </row>
    <row r="196" spans="1:13">
      <c r="E196" s="12"/>
    </row>
  </sheetData>
  <autoFilter ref="A2:L194">
    <filterColumn colId="10">
      <filters>
        <filter val="Angadi Sir / Jagadeesh Sir"/>
        <filter val="Arun Sir / Jagadeesh"/>
        <filter val="Ashok Sir / Jagadeesh Sir"/>
        <filter val="Ashok Sir/ Jagadeesh Sir"/>
        <filter val="Jagadeesh"/>
        <filter val="Jagadeesh / Arun / Anil"/>
        <filter val="Jagadeesh / Ashok Sir"/>
        <filter val="Jagadeesh / Col Nehra"/>
        <filter val="Jagadeesh / Col. Nehra"/>
        <filter val="Jagadeesh / Guru Baswa"/>
        <filter val="Jagadeesh Sir"/>
        <filter val="Jagadeesh Sir / Anand"/>
        <filter val="Jagadeesh Sir / Ashok Sir"/>
        <filter val="Jagadeesh Sir / Babu Miya Sir"/>
        <filter val="Jagadeesh Sir / Col Nehra"/>
        <filter val="Jagadeesh Sir / Narayanan"/>
        <filter val="Jagadeesh Sir/ Ashok"/>
      </filters>
    </filterColumn>
    <filterColumn colId="11"/>
  </autoFilter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557"/>
  <sheetViews>
    <sheetView workbookViewId="0">
      <selection activeCell="B1" sqref="B1"/>
    </sheetView>
  </sheetViews>
  <sheetFormatPr defaultRowHeight="15"/>
  <cols>
    <col min="1" max="1" width="6.28515625" style="1" bestFit="1" customWidth="1"/>
    <col min="2" max="2" width="8.42578125" style="1" bestFit="1" customWidth="1"/>
    <col min="3" max="3" width="54" style="1" bestFit="1" customWidth="1"/>
    <col min="4" max="4" width="28.42578125" style="1" bestFit="1" customWidth="1"/>
    <col min="5" max="5" width="35.140625" style="9" bestFit="1" customWidth="1"/>
    <col min="6" max="7" width="16.28515625" style="1" bestFit="1" customWidth="1"/>
    <col min="8" max="8" width="14" style="1" bestFit="1" customWidth="1"/>
    <col min="9" max="9" width="14.140625" style="1" bestFit="1" customWidth="1"/>
    <col min="10" max="10" width="15.28515625" style="1" bestFit="1" customWidth="1"/>
    <col min="11" max="11" width="14" style="1" bestFit="1" customWidth="1"/>
    <col min="12" max="12" width="11" style="1" bestFit="1" customWidth="1"/>
    <col min="13" max="16384" width="9.140625" style="1"/>
  </cols>
  <sheetData>
    <row r="1" spans="1:13">
      <c r="A1" s="6" t="s">
        <v>0</v>
      </c>
      <c r="B1" s="6" t="s">
        <v>1</v>
      </c>
      <c r="C1" s="6" t="s">
        <v>2</v>
      </c>
      <c r="D1" s="6" t="s">
        <v>3</v>
      </c>
      <c r="E1" s="7" t="s">
        <v>981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987</v>
      </c>
    </row>
    <row r="2" spans="1:13" ht="15" customHeight="1">
      <c r="A2" s="3" t="s">
        <v>11</v>
      </c>
      <c r="B2" s="3" t="s">
        <v>12</v>
      </c>
      <c r="C2" s="3" t="s">
        <v>13</v>
      </c>
      <c r="D2" s="3" t="s">
        <v>14</v>
      </c>
      <c r="E2" s="8" t="str">
        <f>B2&amp;"|"&amp;D2</f>
        <v>FAE01|P617D-404</v>
      </c>
      <c r="F2" s="4">
        <v>2504181</v>
      </c>
      <c r="G2" s="4">
        <v>2504181</v>
      </c>
      <c r="H2" s="4">
        <v>0</v>
      </c>
      <c r="I2" s="4">
        <v>0</v>
      </c>
      <c r="J2" s="4">
        <v>0</v>
      </c>
      <c r="K2" s="4">
        <v>0</v>
      </c>
      <c r="L2" s="5">
        <v>3</v>
      </c>
    </row>
    <row r="3" spans="1:13" ht="15" customHeight="1">
      <c r="A3" s="3" t="s">
        <v>11</v>
      </c>
      <c r="B3" s="3" t="s">
        <v>12</v>
      </c>
      <c r="C3" s="3" t="s">
        <v>13</v>
      </c>
      <c r="D3" s="3" t="s">
        <v>15</v>
      </c>
      <c r="E3" s="8" t="str">
        <f t="shared" ref="E3:E66" si="0">B3&amp;"|"&amp;D3</f>
        <v>FAE01|P617D-447</v>
      </c>
      <c r="F3" s="4">
        <v>3300477</v>
      </c>
      <c r="G3" s="4">
        <v>3300477</v>
      </c>
      <c r="H3" s="4">
        <v>0</v>
      </c>
      <c r="I3" s="4">
        <v>0</v>
      </c>
      <c r="J3" s="4">
        <v>0</v>
      </c>
      <c r="K3" s="4">
        <v>0</v>
      </c>
      <c r="L3" s="5">
        <v>1</v>
      </c>
    </row>
    <row r="4" spans="1:13" ht="15" customHeight="1">
      <c r="A4" s="3" t="s">
        <v>11</v>
      </c>
      <c r="B4" s="3" t="s">
        <v>12</v>
      </c>
      <c r="C4" s="3" t="s">
        <v>13</v>
      </c>
      <c r="D4" s="3" t="s">
        <v>16</v>
      </c>
      <c r="E4" s="8" t="str">
        <f t="shared" si="0"/>
        <v>FAE01|P617D-560</v>
      </c>
      <c r="F4" s="4">
        <v>3300477</v>
      </c>
      <c r="G4" s="4">
        <v>3300477</v>
      </c>
      <c r="H4" s="4">
        <v>0</v>
      </c>
      <c r="I4" s="4">
        <v>0</v>
      </c>
      <c r="J4" s="4">
        <v>0</v>
      </c>
      <c r="K4" s="4">
        <v>0</v>
      </c>
      <c r="L4" s="5">
        <v>1</v>
      </c>
    </row>
    <row r="5" spans="1:13" ht="15" customHeight="1">
      <c r="A5" s="3" t="s">
        <v>11</v>
      </c>
      <c r="B5" s="3" t="s">
        <v>17</v>
      </c>
      <c r="C5" s="3" t="s">
        <v>18</v>
      </c>
      <c r="D5" s="3" t="s">
        <v>19</v>
      </c>
      <c r="E5" s="8" t="str">
        <f t="shared" si="0"/>
        <v>FAT01|JV17D31-6</v>
      </c>
      <c r="F5" s="4">
        <v>31447272</v>
      </c>
      <c r="G5" s="4">
        <v>31447272</v>
      </c>
      <c r="H5" s="4">
        <v>0</v>
      </c>
      <c r="I5" s="4">
        <v>0</v>
      </c>
      <c r="J5" s="4">
        <v>0</v>
      </c>
      <c r="K5" s="4">
        <v>0</v>
      </c>
      <c r="L5" s="5">
        <v>0</v>
      </c>
    </row>
    <row r="6" spans="1:13" ht="15" customHeight="1">
      <c r="A6" s="3" t="s">
        <v>11</v>
      </c>
      <c r="B6" s="3" t="s">
        <v>20</v>
      </c>
      <c r="C6" s="3" t="s">
        <v>21</v>
      </c>
      <c r="D6" s="3" t="s">
        <v>22</v>
      </c>
      <c r="E6" s="8" t="str">
        <f t="shared" si="0"/>
        <v>FAT02|JV17N30-44</v>
      </c>
      <c r="F6" s="4">
        <v>248326478</v>
      </c>
      <c r="G6" s="4">
        <v>248326478</v>
      </c>
      <c r="H6" s="4">
        <v>0</v>
      </c>
      <c r="I6" s="4">
        <v>0</v>
      </c>
      <c r="J6" s="4">
        <v>0</v>
      </c>
      <c r="K6" s="4">
        <v>0</v>
      </c>
      <c r="L6" s="5">
        <v>31</v>
      </c>
    </row>
    <row r="7" spans="1:13" ht="15" customHeight="1">
      <c r="A7" s="3" t="s">
        <v>11</v>
      </c>
      <c r="B7" s="3" t="s">
        <v>20</v>
      </c>
      <c r="C7" s="3" t="s">
        <v>21</v>
      </c>
      <c r="D7" s="3" t="s">
        <v>23</v>
      </c>
      <c r="E7" s="8" t="str">
        <f t="shared" si="0"/>
        <v>FAT02|JV17N30-45</v>
      </c>
      <c r="F7" s="4">
        <v>70946340</v>
      </c>
      <c r="G7" s="4">
        <v>70946340</v>
      </c>
      <c r="H7" s="4">
        <v>0</v>
      </c>
      <c r="I7" s="4">
        <v>0</v>
      </c>
      <c r="J7" s="4">
        <v>0</v>
      </c>
      <c r="K7" s="4">
        <v>0</v>
      </c>
      <c r="L7" s="5">
        <v>31</v>
      </c>
    </row>
    <row r="8" spans="1:13" ht="15" customHeight="1">
      <c r="A8" s="3" t="s">
        <v>11</v>
      </c>
      <c r="B8" s="3" t="s">
        <v>24</v>
      </c>
      <c r="C8" s="3" t="s">
        <v>25</v>
      </c>
      <c r="D8" s="3" t="s">
        <v>26</v>
      </c>
      <c r="E8" s="8" t="str">
        <f t="shared" si="0"/>
        <v>FAV01|JV16217-011</v>
      </c>
      <c r="F8" s="4">
        <v>1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5">
        <v>317</v>
      </c>
    </row>
    <row r="9" spans="1:13" ht="15" customHeight="1">
      <c r="A9" s="3" t="s">
        <v>11</v>
      </c>
      <c r="B9" s="3" t="s">
        <v>27</v>
      </c>
      <c r="C9" s="3" t="s">
        <v>28</v>
      </c>
      <c r="D9" s="3" t="s">
        <v>29</v>
      </c>
      <c r="E9" s="8" t="str">
        <f t="shared" si="0"/>
        <v>FBH01|JV17N30-18</v>
      </c>
      <c r="F9" s="4">
        <v>9012670.1600000001</v>
      </c>
      <c r="G9" s="4">
        <v>9012670.1600000001</v>
      </c>
      <c r="H9" s="4">
        <v>0</v>
      </c>
      <c r="I9" s="4">
        <v>0</v>
      </c>
      <c r="J9" s="4">
        <v>0</v>
      </c>
      <c r="K9" s="4">
        <v>0</v>
      </c>
      <c r="L9" s="5">
        <v>31</v>
      </c>
    </row>
    <row r="10" spans="1:13" ht="15" customHeight="1">
      <c r="A10" s="3" t="s">
        <v>11</v>
      </c>
      <c r="B10" s="3" t="s">
        <v>27</v>
      </c>
      <c r="C10" s="3" t="s">
        <v>28</v>
      </c>
      <c r="D10" s="3" t="s">
        <v>30</v>
      </c>
      <c r="E10" s="8" t="str">
        <f t="shared" si="0"/>
        <v>FBH01|PR17N-00481 Dt: 30-11-2017</v>
      </c>
      <c r="F10" s="4">
        <v>12941</v>
      </c>
      <c r="G10" s="4">
        <v>12941</v>
      </c>
      <c r="H10" s="4">
        <v>0</v>
      </c>
      <c r="I10" s="4">
        <v>0</v>
      </c>
      <c r="J10" s="4">
        <v>0</v>
      </c>
      <c r="K10" s="4">
        <v>0</v>
      </c>
      <c r="L10" s="5">
        <v>31</v>
      </c>
    </row>
    <row r="11" spans="1:13" ht="15" customHeight="1">
      <c r="A11" s="3" t="s">
        <v>11</v>
      </c>
      <c r="B11" s="3" t="s">
        <v>27</v>
      </c>
      <c r="C11" s="3" t="s">
        <v>28</v>
      </c>
      <c r="D11" s="3" t="s">
        <v>31</v>
      </c>
      <c r="E11" s="8" t="str">
        <f t="shared" si="0"/>
        <v>FBH01|PR17N-00482 Dt: 30-11-2017</v>
      </c>
      <c r="F11" s="4">
        <v>34349</v>
      </c>
      <c r="G11" s="4">
        <v>34349</v>
      </c>
      <c r="H11" s="4">
        <v>0</v>
      </c>
      <c r="I11" s="4">
        <v>0</v>
      </c>
      <c r="J11" s="4">
        <v>0</v>
      </c>
      <c r="K11" s="4">
        <v>0</v>
      </c>
      <c r="L11" s="5">
        <v>31</v>
      </c>
    </row>
    <row r="12" spans="1:13" ht="15" customHeight="1">
      <c r="A12" s="3" t="s">
        <v>11</v>
      </c>
      <c r="B12" s="3" t="s">
        <v>27</v>
      </c>
      <c r="C12" s="3" t="s">
        <v>28</v>
      </c>
      <c r="D12" s="3" t="s">
        <v>32</v>
      </c>
      <c r="E12" s="8" t="str">
        <f t="shared" si="0"/>
        <v>FBH01|PR17N-00483 Dt: 30-11-2017</v>
      </c>
      <c r="F12" s="4">
        <v>34408</v>
      </c>
      <c r="G12" s="4">
        <v>34408</v>
      </c>
      <c r="H12" s="4">
        <v>0</v>
      </c>
      <c r="I12" s="4">
        <v>0</v>
      </c>
      <c r="J12" s="4">
        <v>0</v>
      </c>
      <c r="K12" s="4">
        <v>0</v>
      </c>
      <c r="L12" s="5">
        <v>31</v>
      </c>
    </row>
    <row r="13" spans="1:13" ht="15" customHeight="1">
      <c r="A13" s="3" t="s">
        <v>11</v>
      </c>
      <c r="B13" s="3" t="s">
        <v>27</v>
      </c>
      <c r="C13" s="3" t="s">
        <v>28</v>
      </c>
      <c r="D13" s="3" t="s">
        <v>33</v>
      </c>
      <c r="E13" s="8" t="str">
        <f t="shared" si="0"/>
        <v>FBH01|PR17N-00484 Dt: 30-11-2017</v>
      </c>
      <c r="F13" s="4">
        <v>13715</v>
      </c>
      <c r="G13" s="4">
        <v>13715</v>
      </c>
      <c r="H13" s="4">
        <v>0</v>
      </c>
      <c r="I13" s="4">
        <v>0</v>
      </c>
      <c r="J13" s="4">
        <v>0</v>
      </c>
      <c r="K13" s="4">
        <v>0</v>
      </c>
      <c r="L13" s="5">
        <v>31</v>
      </c>
    </row>
    <row r="14" spans="1:13" ht="15" customHeight="1">
      <c r="A14" s="3" t="s">
        <v>11</v>
      </c>
      <c r="B14" s="3" t="s">
        <v>27</v>
      </c>
      <c r="C14" s="3" t="s">
        <v>28</v>
      </c>
      <c r="D14" s="3" t="s">
        <v>34</v>
      </c>
      <c r="E14" s="8" t="str">
        <f t="shared" si="0"/>
        <v>FBH01|PR17N-00485 Dt: 30-11-2017</v>
      </c>
      <c r="F14" s="4">
        <v>17197</v>
      </c>
      <c r="G14" s="4">
        <v>17197</v>
      </c>
      <c r="H14" s="4">
        <v>0</v>
      </c>
      <c r="I14" s="4">
        <v>0</v>
      </c>
      <c r="J14" s="4">
        <v>0</v>
      </c>
      <c r="K14" s="4">
        <v>0</v>
      </c>
      <c r="L14" s="5">
        <v>31</v>
      </c>
    </row>
    <row r="15" spans="1:13" ht="15" customHeight="1">
      <c r="A15" s="3" t="s">
        <v>11</v>
      </c>
      <c r="B15" s="3" t="s">
        <v>27</v>
      </c>
      <c r="C15" s="3" t="s">
        <v>28</v>
      </c>
      <c r="D15" s="3" t="s">
        <v>35</v>
      </c>
      <c r="E15" s="8" t="str">
        <f t="shared" si="0"/>
        <v>FBH01|PR17N-00486 Dt: 30-11-2017</v>
      </c>
      <c r="F15" s="4">
        <v>41424</v>
      </c>
      <c r="G15" s="4">
        <v>41424</v>
      </c>
      <c r="H15" s="4">
        <v>0</v>
      </c>
      <c r="I15" s="4">
        <v>0</v>
      </c>
      <c r="J15" s="4">
        <v>0</v>
      </c>
      <c r="K15" s="4">
        <v>0</v>
      </c>
      <c r="L15" s="5">
        <v>31</v>
      </c>
    </row>
    <row r="16" spans="1:13" ht="15" customHeight="1">
      <c r="A16" s="3" t="s">
        <v>11</v>
      </c>
      <c r="B16" s="3" t="s">
        <v>27</v>
      </c>
      <c r="C16" s="3" t="s">
        <v>28</v>
      </c>
      <c r="D16" s="3" t="s">
        <v>36</v>
      </c>
      <c r="E16" s="8" t="str">
        <f t="shared" si="0"/>
        <v>FBH01|PR17N-00487 Dt: 30-11-2017</v>
      </c>
      <c r="F16" s="4">
        <v>40044</v>
      </c>
      <c r="G16" s="4">
        <v>40044</v>
      </c>
      <c r="H16" s="4">
        <v>0</v>
      </c>
      <c r="I16" s="4">
        <v>0</v>
      </c>
      <c r="J16" s="4">
        <v>0</v>
      </c>
      <c r="K16" s="4">
        <v>0</v>
      </c>
      <c r="L16" s="5">
        <v>31</v>
      </c>
    </row>
    <row r="17" spans="1:12" ht="15" customHeight="1">
      <c r="A17" s="3" t="s">
        <v>11</v>
      </c>
      <c r="B17" s="3" t="s">
        <v>27</v>
      </c>
      <c r="C17" s="3" t="s">
        <v>28</v>
      </c>
      <c r="D17" s="3" t="s">
        <v>37</v>
      </c>
      <c r="E17" s="8" t="str">
        <f t="shared" si="0"/>
        <v>FBH01|PR17N-00488 Dt: 30-11-2017</v>
      </c>
      <c r="F17" s="4">
        <v>16542</v>
      </c>
      <c r="G17" s="4">
        <v>16542</v>
      </c>
      <c r="H17" s="4">
        <v>0</v>
      </c>
      <c r="I17" s="4">
        <v>0</v>
      </c>
      <c r="J17" s="4">
        <v>0</v>
      </c>
      <c r="K17" s="4">
        <v>0</v>
      </c>
      <c r="L17" s="5">
        <v>31</v>
      </c>
    </row>
    <row r="18" spans="1:12" ht="15" customHeight="1">
      <c r="A18" s="3" t="s">
        <v>11</v>
      </c>
      <c r="B18" s="3" t="s">
        <v>27</v>
      </c>
      <c r="C18" s="3" t="s">
        <v>28</v>
      </c>
      <c r="D18" s="3" t="s">
        <v>38</v>
      </c>
      <c r="E18" s="8" t="str">
        <f t="shared" si="0"/>
        <v>FBH01|PR17N-00489 Dt: 30-11-2017</v>
      </c>
      <c r="F18" s="4">
        <v>19963</v>
      </c>
      <c r="G18" s="4">
        <v>19963</v>
      </c>
      <c r="H18" s="4">
        <v>0</v>
      </c>
      <c r="I18" s="4">
        <v>0</v>
      </c>
      <c r="J18" s="4">
        <v>0</v>
      </c>
      <c r="K18" s="4">
        <v>0</v>
      </c>
      <c r="L18" s="5">
        <v>31</v>
      </c>
    </row>
    <row r="19" spans="1:12" ht="15" customHeight="1">
      <c r="A19" s="3" t="s">
        <v>11</v>
      </c>
      <c r="B19" s="3" t="s">
        <v>27</v>
      </c>
      <c r="C19" s="3" t="s">
        <v>28</v>
      </c>
      <c r="D19" s="3" t="s">
        <v>39</v>
      </c>
      <c r="E19" s="8" t="str">
        <f t="shared" si="0"/>
        <v>FBH01|PR17N-00490 Dt: 30-11-2017</v>
      </c>
      <c r="F19" s="4">
        <v>16600</v>
      </c>
      <c r="G19" s="4">
        <v>16600</v>
      </c>
      <c r="H19" s="4">
        <v>0</v>
      </c>
      <c r="I19" s="4">
        <v>0</v>
      </c>
      <c r="J19" s="4">
        <v>0</v>
      </c>
      <c r="K19" s="4">
        <v>0</v>
      </c>
      <c r="L19" s="5">
        <v>31</v>
      </c>
    </row>
    <row r="20" spans="1:12" ht="15" customHeight="1">
      <c r="A20" s="3" t="s">
        <v>11</v>
      </c>
      <c r="B20" s="3" t="s">
        <v>27</v>
      </c>
      <c r="C20" s="3" t="s">
        <v>28</v>
      </c>
      <c r="D20" s="3" t="s">
        <v>40</v>
      </c>
      <c r="E20" s="8" t="str">
        <f t="shared" si="0"/>
        <v>FBH01|PR17N-00491 Dt: 30-11-2017</v>
      </c>
      <c r="F20" s="4">
        <v>22627</v>
      </c>
      <c r="G20" s="4">
        <v>22627</v>
      </c>
      <c r="H20" s="4">
        <v>0</v>
      </c>
      <c r="I20" s="4">
        <v>0</v>
      </c>
      <c r="J20" s="4">
        <v>0</v>
      </c>
      <c r="K20" s="4">
        <v>0</v>
      </c>
      <c r="L20" s="5">
        <v>31</v>
      </c>
    </row>
    <row r="21" spans="1:12" ht="15" customHeight="1">
      <c r="A21" s="3" t="s">
        <v>11</v>
      </c>
      <c r="B21" s="3" t="s">
        <v>27</v>
      </c>
      <c r="C21" s="3" t="s">
        <v>28</v>
      </c>
      <c r="D21" s="3" t="s">
        <v>41</v>
      </c>
      <c r="E21" s="8" t="str">
        <f t="shared" si="0"/>
        <v>FBH01|PR17N-00492 Dt: 30-11-2017</v>
      </c>
      <c r="F21" s="4">
        <v>20770</v>
      </c>
      <c r="G21" s="4">
        <v>20770</v>
      </c>
      <c r="H21" s="4">
        <v>0</v>
      </c>
      <c r="I21" s="4">
        <v>0</v>
      </c>
      <c r="J21" s="4">
        <v>0</v>
      </c>
      <c r="K21" s="4">
        <v>0</v>
      </c>
      <c r="L21" s="5">
        <v>31</v>
      </c>
    </row>
    <row r="22" spans="1:12" ht="15" customHeight="1">
      <c r="A22" s="3" t="s">
        <v>11</v>
      </c>
      <c r="B22" s="3" t="s">
        <v>27</v>
      </c>
      <c r="C22" s="3" t="s">
        <v>28</v>
      </c>
      <c r="D22" s="3" t="s">
        <v>42</v>
      </c>
      <c r="E22" s="8" t="str">
        <f t="shared" si="0"/>
        <v>FBH01|PR17N-00493 Dt: 30-11-2017</v>
      </c>
      <c r="F22" s="4">
        <v>16820</v>
      </c>
      <c r="G22" s="4">
        <v>16820</v>
      </c>
      <c r="H22" s="4">
        <v>0</v>
      </c>
      <c r="I22" s="4">
        <v>0</v>
      </c>
      <c r="J22" s="4">
        <v>0</v>
      </c>
      <c r="K22" s="4">
        <v>0</v>
      </c>
      <c r="L22" s="5">
        <v>31</v>
      </c>
    </row>
    <row r="23" spans="1:12" ht="15" customHeight="1">
      <c r="A23" s="3" t="s">
        <v>11</v>
      </c>
      <c r="B23" s="3" t="s">
        <v>27</v>
      </c>
      <c r="C23" s="3" t="s">
        <v>28</v>
      </c>
      <c r="D23" s="3" t="s">
        <v>43</v>
      </c>
      <c r="E23" s="8" t="str">
        <f t="shared" si="0"/>
        <v>FBH01|PR17N-00494 Dt: 30-11-2017</v>
      </c>
      <c r="F23" s="4">
        <v>36609</v>
      </c>
      <c r="G23" s="4">
        <v>36609</v>
      </c>
      <c r="H23" s="4">
        <v>0</v>
      </c>
      <c r="I23" s="4">
        <v>0</v>
      </c>
      <c r="J23" s="4">
        <v>0</v>
      </c>
      <c r="K23" s="4">
        <v>0</v>
      </c>
      <c r="L23" s="5">
        <v>31</v>
      </c>
    </row>
    <row r="24" spans="1:12" ht="15" customHeight="1">
      <c r="A24" s="3" t="s">
        <v>11</v>
      </c>
      <c r="B24" s="3" t="s">
        <v>27</v>
      </c>
      <c r="C24" s="3" t="s">
        <v>28</v>
      </c>
      <c r="D24" s="3" t="s">
        <v>44</v>
      </c>
      <c r="E24" s="8" t="str">
        <f t="shared" si="0"/>
        <v>FBH01|PR17N-00495 Dt: 30-11-2017</v>
      </c>
      <c r="F24" s="4">
        <v>17496</v>
      </c>
      <c r="G24" s="4">
        <v>17496</v>
      </c>
      <c r="H24" s="4">
        <v>0</v>
      </c>
      <c r="I24" s="4">
        <v>0</v>
      </c>
      <c r="J24" s="4">
        <v>0</v>
      </c>
      <c r="K24" s="4">
        <v>0</v>
      </c>
      <c r="L24" s="5">
        <v>31</v>
      </c>
    </row>
    <row r="25" spans="1:12" ht="15" customHeight="1">
      <c r="A25" s="3" t="s">
        <v>11</v>
      </c>
      <c r="B25" s="3" t="s">
        <v>27</v>
      </c>
      <c r="C25" s="3" t="s">
        <v>28</v>
      </c>
      <c r="D25" s="3" t="s">
        <v>45</v>
      </c>
      <c r="E25" s="8" t="str">
        <f t="shared" si="0"/>
        <v>FBH01|PR17N-00496 Dt: 30-11-2017</v>
      </c>
      <c r="F25" s="4">
        <v>33527</v>
      </c>
      <c r="G25" s="4">
        <v>33527</v>
      </c>
      <c r="H25" s="4">
        <v>0</v>
      </c>
      <c r="I25" s="4">
        <v>0</v>
      </c>
      <c r="J25" s="4">
        <v>0</v>
      </c>
      <c r="K25" s="4">
        <v>0</v>
      </c>
      <c r="L25" s="5">
        <v>31</v>
      </c>
    </row>
    <row r="26" spans="1:12" ht="15" customHeight="1">
      <c r="A26" s="3" t="s">
        <v>11</v>
      </c>
      <c r="B26" s="3" t="s">
        <v>27</v>
      </c>
      <c r="C26" s="3" t="s">
        <v>28</v>
      </c>
      <c r="D26" s="3" t="s">
        <v>46</v>
      </c>
      <c r="E26" s="8" t="str">
        <f t="shared" si="0"/>
        <v>FBH01|PR17N-00497 Dt: 30-11-2017</v>
      </c>
      <c r="F26" s="4">
        <v>32939</v>
      </c>
      <c r="G26" s="4">
        <v>32939</v>
      </c>
      <c r="H26" s="4">
        <v>0</v>
      </c>
      <c r="I26" s="4">
        <v>0</v>
      </c>
      <c r="J26" s="4">
        <v>0</v>
      </c>
      <c r="K26" s="4">
        <v>0</v>
      </c>
      <c r="L26" s="5">
        <v>31</v>
      </c>
    </row>
    <row r="27" spans="1:12" ht="15" customHeight="1">
      <c r="A27" s="3" t="s">
        <v>11</v>
      </c>
      <c r="B27" s="3" t="s">
        <v>27</v>
      </c>
      <c r="C27" s="3" t="s">
        <v>28</v>
      </c>
      <c r="D27" s="3" t="s">
        <v>47</v>
      </c>
      <c r="E27" s="8" t="str">
        <f t="shared" si="0"/>
        <v>FBH01|PR17N-00498 Dt: 30-11-2017</v>
      </c>
      <c r="F27" s="4">
        <v>34055</v>
      </c>
      <c r="G27" s="4">
        <v>34055</v>
      </c>
      <c r="H27" s="4">
        <v>0</v>
      </c>
      <c r="I27" s="4">
        <v>0</v>
      </c>
      <c r="J27" s="4">
        <v>0</v>
      </c>
      <c r="K27" s="4">
        <v>0</v>
      </c>
      <c r="L27" s="5">
        <v>31</v>
      </c>
    </row>
    <row r="28" spans="1:12" ht="15" customHeight="1">
      <c r="A28" s="3" t="s">
        <v>11</v>
      </c>
      <c r="B28" s="3" t="s">
        <v>27</v>
      </c>
      <c r="C28" s="3" t="s">
        <v>28</v>
      </c>
      <c r="D28" s="3" t="s">
        <v>48</v>
      </c>
      <c r="E28" s="8" t="str">
        <f t="shared" si="0"/>
        <v>FBH01|PR17N-00499 Dt: 30-11-2017</v>
      </c>
      <c r="F28" s="4">
        <v>34143</v>
      </c>
      <c r="G28" s="4">
        <v>34143</v>
      </c>
      <c r="H28" s="4">
        <v>0</v>
      </c>
      <c r="I28" s="4">
        <v>0</v>
      </c>
      <c r="J28" s="4">
        <v>0</v>
      </c>
      <c r="K28" s="4">
        <v>0</v>
      </c>
      <c r="L28" s="5">
        <v>31</v>
      </c>
    </row>
    <row r="29" spans="1:12" ht="15" customHeight="1">
      <c r="A29" s="3" t="s">
        <v>11</v>
      </c>
      <c r="B29" s="3" t="s">
        <v>27</v>
      </c>
      <c r="C29" s="3" t="s">
        <v>28</v>
      </c>
      <c r="D29" s="3" t="s">
        <v>49</v>
      </c>
      <c r="E29" s="8" t="str">
        <f t="shared" si="0"/>
        <v>FBH01|PR17N-00500 Dt: 30-11-2017</v>
      </c>
      <c r="F29" s="4">
        <v>41747</v>
      </c>
      <c r="G29" s="4">
        <v>41747</v>
      </c>
      <c r="H29" s="4">
        <v>0</v>
      </c>
      <c r="I29" s="4">
        <v>0</v>
      </c>
      <c r="J29" s="4">
        <v>0</v>
      </c>
      <c r="K29" s="4">
        <v>0</v>
      </c>
      <c r="L29" s="5">
        <v>31</v>
      </c>
    </row>
    <row r="30" spans="1:12" ht="15" customHeight="1">
      <c r="A30" s="3" t="s">
        <v>11</v>
      </c>
      <c r="B30" s="3" t="s">
        <v>27</v>
      </c>
      <c r="C30" s="3" t="s">
        <v>28</v>
      </c>
      <c r="D30" s="3" t="s">
        <v>50</v>
      </c>
      <c r="E30" s="8" t="str">
        <f t="shared" si="0"/>
        <v>FBH01|PR17N-00501 Dt: 30-11-2017</v>
      </c>
      <c r="F30" s="4">
        <v>33880</v>
      </c>
      <c r="G30" s="4">
        <v>33880</v>
      </c>
      <c r="H30" s="4">
        <v>0</v>
      </c>
      <c r="I30" s="4">
        <v>0</v>
      </c>
      <c r="J30" s="4">
        <v>0</v>
      </c>
      <c r="K30" s="4">
        <v>0</v>
      </c>
      <c r="L30" s="5">
        <v>31</v>
      </c>
    </row>
    <row r="31" spans="1:12" ht="15" customHeight="1">
      <c r="A31" s="3" t="s">
        <v>11</v>
      </c>
      <c r="B31" s="3" t="s">
        <v>27</v>
      </c>
      <c r="C31" s="3" t="s">
        <v>28</v>
      </c>
      <c r="D31" s="3" t="s">
        <v>51</v>
      </c>
      <c r="E31" s="8" t="str">
        <f t="shared" si="0"/>
        <v>FBH01|PR17N-00502 Dt: 30-11-2017</v>
      </c>
      <c r="F31" s="4">
        <v>39428</v>
      </c>
      <c r="G31" s="4">
        <v>39428</v>
      </c>
      <c r="H31" s="4">
        <v>0</v>
      </c>
      <c r="I31" s="4">
        <v>0</v>
      </c>
      <c r="J31" s="4">
        <v>0</v>
      </c>
      <c r="K31" s="4">
        <v>0</v>
      </c>
      <c r="L31" s="5">
        <v>31</v>
      </c>
    </row>
    <row r="32" spans="1:12" ht="15" customHeight="1">
      <c r="A32" s="3" t="s">
        <v>11</v>
      </c>
      <c r="B32" s="3" t="s">
        <v>27</v>
      </c>
      <c r="C32" s="3" t="s">
        <v>28</v>
      </c>
      <c r="D32" s="3" t="s">
        <v>52</v>
      </c>
      <c r="E32" s="8" t="str">
        <f t="shared" si="0"/>
        <v>FBH01|PR17N-00503 Dt: 30-11-2017</v>
      </c>
      <c r="F32" s="4">
        <v>33320</v>
      </c>
      <c r="G32" s="4">
        <v>33320</v>
      </c>
      <c r="H32" s="4">
        <v>0</v>
      </c>
      <c r="I32" s="4">
        <v>0</v>
      </c>
      <c r="J32" s="4">
        <v>0</v>
      </c>
      <c r="K32" s="4">
        <v>0</v>
      </c>
      <c r="L32" s="5">
        <v>31</v>
      </c>
    </row>
    <row r="33" spans="1:12" ht="15" customHeight="1">
      <c r="A33" s="3" t="s">
        <v>11</v>
      </c>
      <c r="B33" s="3" t="s">
        <v>27</v>
      </c>
      <c r="C33" s="3" t="s">
        <v>28</v>
      </c>
      <c r="D33" s="3" t="s">
        <v>53</v>
      </c>
      <c r="E33" s="8" t="str">
        <f t="shared" si="0"/>
        <v>FBH01|PR17N-00504 Dt: 30-11-2017</v>
      </c>
      <c r="F33" s="4">
        <v>35024</v>
      </c>
      <c r="G33" s="4">
        <v>35024</v>
      </c>
      <c r="H33" s="4">
        <v>0</v>
      </c>
      <c r="I33" s="4">
        <v>0</v>
      </c>
      <c r="J33" s="4">
        <v>0</v>
      </c>
      <c r="K33" s="4">
        <v>0</v>
      </c>
      <c r="L33" s="5">
        <v>31</v>
      </c>
    </row>
    <row r="34" spans="1:12" ht="15" customHeight="1">
      <c r="A34" s="3" t="s">
        <v>11</v>
      </c>
      <c r="B34" s="3" t="s">
        <v>27</v>
      </c>
      <c r="C34" s="3" t="s">
        <v>28</v>
      </c>
      <c r="D34" s="3" t="s">
        <v>54</v>
      </c>
      <c r="E34" s="8" t="str">
        <f t="shared" si="0"/>
        <v>FBH01|PR17N-00505 Dt: 30-11-2017</v>
      </c>
      <c r="F34" s="4">
        <v>34671</v>
      </c>
      <c r="G34" s="4">
        <v>34671</v>
      </c>
      <c r="H34" s="4">
        <v>0</v>
      </c>
      <c r="I34" s="4">
        <v>0</v>
      </c>
      <c r="J34" s="4">
        <v>0</v>
      </c>
      <c r="K34" s="4">
        <v>0</v>
      </c>
      <c r="L34" s="5">
        <v>31</v>
      </c>
    </row>
    <row r="35" spans="1:12" ht="15" customHeight="1">
      <c r="A35" s="3" t="s">
        <v>11</v>
      </c>
      <c r="B35" s="3" t="s">
        <v>27</v>
      </c>
      <c r="C35" s="3" t="s">
        <v>28</v>
      </c>
      <c r="D35" s="3" t="s">
        <v>55</v>
      </c>
      <c r="E35" s="8" t="str">
        <f t="shared" si="0"/>
        <v>FBH01|PR17N-00506 Dt: 30-11-2017</v>
      </c>
      <c r="F35" s="4">
        <v>33350</v>
      </c>
      <c r="G35" s="4">
        <v>33350</v>
      </c>
      <c r="H35" s="4">
        <v>0</v>
      </c>
      <c r="I35" s="4">
        <v>0</v>
      </c>
      <c r="J35" s="4">
        <v>0</v>
      </c>
      <c r="K35" s="4">
        <v>0</v>
      </c>
      <c r="L35" s="5">
        <v>31</v>
      </c>
    </row>
    <row r="36" spans="1:12" ht="15" customHeight="1">
      <c r="A36" s="3" t="s">
        <v>11</v>
      </c>
      <c r="B36" s="3" t="s">
        <v>27</v>
      </c>
      <c r="C36" s="3" t="s">
        <v>28</v>
      </c>
      <c r="D36" s="3" t="s">
        <v>56</v>
      </c>
      <c r="E36" s="8" t="str">
        <f t="shared" si="0"/>
        <v>FBH01|PR17N-00507 Dt: 30-11-2017</v>
      </c>
      <c r="F36" s="4">
        <v>50223</v>
      </c>
      <c r="G36" s="4">
        <v>50223</v>
      </c>
      <c r="H36" s="4">
        <v>0</v>
      </c>
      <c r="I36" s="4">
        <v>0</v>
      </c>
      <c r="J36" s="4">
        <v>0</v>
      </c>
      <c r="K36" s="4">
        <v>0</v>
      </c>
      <c r="L36" s="5">
        <v>31</v>
      </c>
    </row>
    <row r="37" spans="1:12" ht="15" customHeight="1">
      <c r="A37" s="3" t="s">
        <v>11</v>
      </c>
      <c r="B37" s="3" t="s">
        <v>27</v>
      </c>
      <c r="C37" s="3" t="s">
        <v>28</v>
      </c>
      <c r="D37" s="3" t="s">
        <v>57</v>
      </c>
      <c r="E37" s="8" t="str">
        <f t="shared" si="0"/>
        <v>FBH01|PR17N-00508 Dt: 30-11-2017</v>
      </c>
      <c r="F37" s="4">
        <v>17158</v>
      </c>
      <c r="G37" s="4">
        <v>17158</v>
      </c>
      <c r="H37" s="4">
        <v>0</v>
      </c>
      <c r="I37" s="4">
        <v>0</v>
      </c>
      <c r="J37" s="4">
        <v>0</v>
      </c>
      <c r="K37" s="4">
        <v>0</v>
      </c>
      <c r="L37" s="5">
        <v>31</v>
      </c>
    </row>
    <row r="38" spans="1:12" ht="15" customHeight="1">
      <c r="A38" s="3" t="s">
        <v>11</v>
      </c>
      <c r="B38" s="3" t="s">
        <v>27</v>
      </c>
      <c r="C38" s="3" t="s">
        <v>28</v>
      </c>
      <c r="D38" s="3" t="s">
        <v>58</v>
      </c>
      <c r="E38" s="8" t="str">
        <f t="shared" si="0"/>
        <v>FBH01|PR17N-00509 Dt: 30-11-2017</v>
      </c>
      <c r="F38" s="4">
        <v>17189</v>
      </c>
      <c r="G38" s="4">
        <v>17189</v>
      </c>
      <c r="H38" s="4">
        <v>0</v>
      </c>
      <c r="I38" s="4">
        <v>0</v>
      </c>
      <c r="J38" s="4">
        <v>0</v>
      </c>
      <c r="K38" s="4">
        <v>0</v>
      </c>
      <c r="L38" s="5">
        <v>31</v>
      </c>
    </row>
    <row r="39" spans="1:12" ht="15" customHeight="1">
      <c r="A39" s="3" t="s">
        <v>11</v>
      </c>
      <c r="B39" s="3" t="s">
        <v>27</v>
      </c>
      <c r="C39" s="3" t="s">
        <v>28</v>
      </c>
      <c r="D39" s="3" t="s">
        <v>59</v>
      </c>
      <c r="E39" s="8" t="str">
        <f t="shared" si="0"/>
        <v>FBH01|PR17N-00510 Dt: 30-11-2017</v>
      </c>
      <c r="F39" s="4">
        <v>17374</v>
      </c>
      <c r="G39" s="4">
        <v>17374</v>
      </c>
      <c r="H39" s="4">
        <v>0</v>
      </c>
      <c r="I39" s="4">
        <v>0</v>
      </c>
      <c r="J39" s="4">
        <v>0</v>
      </c>
      <c r="K39" s="4">
        <v>0</v>
      </c>
      <c r="L39" s="5">
        <v>31</v>
      </c>
    </row>
    <row r="40" spans="1:12" ht="15" customHeight="1">
      <c r="A40" s="3" t="s">
        <v>11</v>
      </c>
      <c r="B40" s="3" t="s">
        <v>27</v>
      </c>
      <c r="C40" s="3" t="s">
        <v>28</v>
      </c>
      <c r="D40" s="3" t="s">
        <v>60</v>
      </c>
      <c r="E40" s="8" t="str">
        <f t="shared" si="0"/>
        <v>FBH01|PR17N-00511 Dt: 30-11-2017</v>
      </c>
      <c r="F40" s="4">
        <v>17342</v>
      </c>
      <c r="G40" s="4">
        <v>17342</v>
      </c>
      <c r="H40" s="4">
        <v>0</v>
      </c>
      <c r="I40" s="4">
        <v>0</v>
      </c>
      <c r="J40" s="4">
        <v>0</v>
      </c>
      <c r="K40" s="4">
        <v>0</v>
      </c>
      <c r="L40" s="5">
        <v>31</v>
      </c>
    </row>
    <row r="41" spans="1:12" ht="15" customHeight="1">
      <c r="A41" s="3" t="s">
        <v>11</v>
      </c>
      <c r="B41" s="3" t="s">
        <v>27</v>
      </c>
      <c r="C41" s="3" t="s">
        <v>28</v>
      </c>
      <c r="D41" s="3" t="s">
        <v>61</v>
      </c>
      <c r="E41" s="8" t="str">
        <f t="shared" si="0"/>
        <v>FBH01|PR17N-00512 Dt: 30-11-2017</v>
      </c>
      <c r="F41" s="4">
        <v>13518</v>
      </c>
      <c r="G41" s="4">
        <v>13518</v>
      </c>
      <c r="H41" s="4">
        <v>0</v>
      </c>
      <c r="I41" s="4">
        <v>0</v>
      </c>
      <c r="J41" s="4">
        <v>0</v>
      </c>
      <c r="K41" s="4">
        <v>0</v>
      </c>
      <c r="L41" s="5">
        <v>31</v>
      </c>
    </row>
    <row r="42" spans="1:12" ht="15" customHeight="1">
      <c r="A42" s="3" t="s">
        <v>11</v>
      </c>
      <c r="B42" s="3" t="s">
        <v>27</v>
      </c>
      <c r="C42" s="3" t="s">
        <v>28</v>
      </c>
      <c r="D42" s="3" t="s">
        <v>62</v>
      </c>
      <c r="E42" s="8" t="str">
        <f t="shared" si="0"/>
        <v>FBH01|PR17N-00513 Dt: 30-11-2017</v>
      </c>
      <c r="F42" s="4">
        <v>17006</v>
      </c>
      <c r="G42" s="4">
        <v>17006</v>
      </c>
      <c r="H42" s="4">
        <v>0</v>
      </c>
      <c r="I42" s="4">
        <v>0</v>
      </c>
      <c r="J42" s="4">
        <v>0</v>
      </c>
      <c r="K42" s="4">
        <v>0</v>
      </c>
      <c r="L42" s="5">
        <v>31</v>
      </c>
    </row>
    <row r="43" spans="1:12" ht="15" customHeight="1">
      <c r="A43" s="3" t="s">
        <v>11</v>
      </c>
      <c r="B43" s="3" t="s">
        <v>27</v>
      </c>
      <c r="C43" s="3" t="s">
        <v>28</v>
      </c>
      <c r="D43" s="3" t="s">
        <v>63</v>
      </c>
      <c r="E43" s="8" t="str">
        <f t="shared" si="0"/>
        <v>FBH01|PR17N-00514 Dt: 30-11-2017</v>
      </c>
      <c r="F43" s="4">
        <v>20554</v>
      </c>
      <c r="G43" s="4">
        <v>20554</v>
      </c>
      <c r="H43" s="4">
        <v>0</v>
      </c>
      <c r="I43" s="4">
        <v>0</v>
      </c>
      <c r="J43" s="4">
        <v>0</v>
      </c>
      <c r="K43" s="4">
        <v>0</v>
      </c>
      <c r="L43" s="5">
        <v>31</v>
      </c>
    </row>
    <row r="44" spans="1:12" ht="15" customHeight="1">
      <c r="A44" s="3" t="s">
        <v>11</v>
      </c>
      <c r="B44" s="3" t="s">
        <v>27</v>
      </c>
      <c r="C44" s="3" t="s">
        <v>28</v>
      </c>
      <c r="D44" s="3" t="s">
        <v>64</v>
      </c>
      <c r="E44" s="8" t="str">
        <f t="shared" si="0"/>
        <v>FBH01|PR17N-00515 Dt: 30-11-2017</v>
      </c>
      <c r="F44" s="4">
        <v>17497</v>
      </c>
      <c r="G44" s="4">
        <v>17497</v>
      </c>
      <c r="H44" s="4">
        <v>0</v>
      </c>
      <c r="I44" s="4">
        <v>0</v>
      </c>
      <c r="J44" s="4">
        <v>0</v>
      </c>
      <c r="K44" s="4">
        <v>0</v>
      </c>
      <c r="L44" s="5">
        <v>31</v>
      </c>
    </row>
    <row r="45" spans="1:12" ht="15" customHeight="1">
      <c r="A45" s="3" t="s">
        <v>11</v>
      </c>
      <c r="B45" s="3" t="s">
        <v>27</v>
      </c>
      <c r="C45" s="3" t="s">
        <v>28</v>
      </c>
      <c r="D45" s="3" t="s">
        <v>65</v>
      </c>
      <c r="E45" s="8" t="str">
        <f t="shared" si="0"/>
        <v>FBH01|PR17N-00516 Dt: 30-11-2017</v>
      </c>
      <c r="F45" s="4">
        <v>23238</v>
      </c>
      <c r="G45" s="4">
        <v>23238</v>
      </c>
      <c r="H45" s="4">
        <v>0</v>
      </c>
      <c r="I45" s="4">
        <v>0</v>
      </c>
      <c r="J45" s="4">
        <v>0</v>
      </c>
      <c r="K45" s="4">
        <v>0</v>
      </c>
      <c r="L45" s="5">
        <v>31</v>
      </c>
    </row>
    <row r="46" spans="1:12" ht="15" customHeight="1">
      <c r="A46" s="3" t="s">
        <v>11</v>
      </c>
      <c r="B46" s="3" t="s">
        <v>27</v>
      </c>
      <c r="C46" s="3" t="s">
        <v>28</v>
      </c>
      <c r="D46" s="3" t="s">
        <v>66</v>
      </c>
      <c r="E46" s="8" t="str">
        <f t="shared" si="0"/>
        <v>FBH01|PR17N-00517 Dt: 30-11-2017</v>
      </c>
      <c r="F46" s="4">
        <v>19432</v>
      </c>
      <c r="G46" s="4">
        <v>19432</v>
      </c>
      <c r="H46" s="4">
        <v>0</v>
      </c>
      <c r="I46" s="4">
        <v>0</v>
      </c>
      <c r="J46" s="4">
        <v>0</v>
      </c>
      <c r="K46" s="4">
        <v>0</v>
      </c>
      <c r="L46" s="5">
        <v>31</v>
      </c>
    </row>
    <row r="47" spans="1:12" ht="15" customHeight="1">
      <c r="A47" s="3" t="s">
        <v>11</v>
      </c>
      <c r="B47" s="3" t="s">
        <v>27</v>
      </c>
      <c r="C47" s="3" t="s">
        <v>28</v>
      </c>
      <c r="D47" s="3" t="s">
        <v>67</v>
      </c>
      <c r="E47" s="8" t="str">
        <f t="shared" si="0"/>
        <v>FBH01|PR17N-00518 Dt: 30-11-2017</v>
      </c>
      <c r="F47" s="4">
        <v>18056</v>
      </c>
      <c r="G47" s="4">
        <v>18056</v>
      </c>
      <c r="H47" s="4">
        <v>0</v>
      </c>
      <c r="I47" s="4">
        <v>0</v>
      </c>
      <c r="J47" s="4">
        <v>0</v>
      </c>
      <c r="K47" s="4">
        <v>0</v>
      </c>
      <c r="L47" s="5">
        <v>31</v>
      </c>
    </row>
    <row r="48" spans="1:12" ht="15" customHeight="1">
      <c r="A48" s="3" t="s">
        <v>11</v>
      </c>
      <c r="B48" s="3" t="s">
        <v>27</v>
      </c>
      <c r="C48" s="3" t="s">
        <v>28</v>
      </c>
      <c r="D48" s="3" t="s">
        <v>68</v>
      </c>
      <c r="E48" s="8" t="str">
        <f t="shared" si="0"/>
        <v>FBH01|PR17N-00519 Dt: 30-11-2017</v>
      </c>
      <c r="F48" s="4">
        <v>17836</v>
      </c>
      <c r="G48" s="4">
        <v>17836</v>
      </c>
      <c r="H48" s="4">
        <v>0</v>
      </c>
      <c r="I48" s="4">
        <v>0</v>
      </c>
      <c r="J48" s="4">
        <v>0</v>
      </c>
      <c r="K48" s="4">
        <v>0</v>
      </c>
      <c r="L48" s="5">
        <v>31</v>
      </c>
    </row>
    <row r="49" spans="1:12" ht="15" customHeight="1">
      <c r="A49" s="3" t="s">
        <v>11</v>
      </c>
      <c r="B49" s="3" t="s">
        <v>27</v>
      </c>
      <c r="C49" s="3" t="s">
        <v>28</v>
      </c>
      <c r="D49" s="3" t="s">
        <v>69</v>
      </c>
      <c r="E49" s="8" t="str">
        <f t="shared" si="0"/>
        <v>FBH01|PR17N-00520 Dt: 30-11-2017</v>
      </c>
      <c r="F49" s="4">
        <v>17777</v>
      </c>
      <c r="G49" s="4">
        <v>17777</v>
      </c>
      <c r="H49" s="4">
        <v>0</v>
      </c>
      <c r="I49" s="4">
        <v>0</v>
      </c>
      <c r="J49" s="4">
        <v>0</v>
      </c>
      <c r="K49" s="4">
        <v>0</v>
      </c>
      <c r="L49" s="5">
        <v>31</v>
      </c>
    </row>
    <row r="50" spans="1:12" ht="15" customHeight="1">
      <c r="A50" s="3" t="s">
        <v>11</v>
      </c>
      <c r="B50" s="3" t="s">
        <v>27</v>
      </c>
      <c r="C50" s="3" t="s">
        <v>28</v>
      </c>
      <c r="D50" s="3" t="s">
        <v>70</v>
      </c>
      <c r="E50" s="8" t="str">
        <f t="shared" si="0"/>
        <v>FBH01|PR17N-00521 Dt: 30-11-2017</v>
      </c>
      <c r="F50" s="4">
        <v>17838</v>
      </c>
      <c r="G50" s="4">
        <v>17838</v>
      </c>
      <c r="H50" s="4">
        <v>0</v>
      </c>
      <c r="I50" s="4">
        <v>0</v>
      </c>
      <c r="J50" s="4">
        <v>0</v>
      </c>
      <c r="K50" s="4">
        <v>0</v>
      </c>
      <c r="L50" s="5">
        <v>31</v>
      </c>
    </row>
    <row r="51" spans="1:12" ht="15" customHeight="1">
      <c r="A51" s="3" t="s">
        <v>11</v>
      </c>
      <c r="B51" s="3" t="s">
        <v>27</v>
      </c>
      <c r="C51" s="3" t="s">
        <v>28</v>
      </c>
      <c r="D51" s="3" t="s">
        <v>71</v>
      </c>
      <c r="E51" s="8" t="str">
        <f t="shared" si="0"/>
        <v>FBH01|PR17N-00522 Dt: 30-11-2017</v>
      </c>
      <c r="F51" s="4">
        <v>17651</v>
      </c>
      <c r="G51" s="4">
        <v>17651</v>
      </c>
      <c r="H51" s="4">
        <v>0</v>
      </c>
      <c r="I51" s="4">
        <v>0</v>
      </c>
      <c r="J51" s="4">
        <v>0</v>
      </c>
      <c r="K51" s="4">
        <v>0</v>
      </c>
      <c r="L51" s="5">
        <v>31</v>
      </c>
    </row>
    <row r="52" spans="1:12" ht="15" customHeight="1">
      <c r="A52" s="3" t="s">
        <v>11</v>
      </c>
      <c r="B52" s="3" t="s">
        <v>27</v>
      </c>
      <c r="C52" s="3" t="s">
        <v>28</v>
      </c>
      <c r="D52" s="3" t="s">
        <v>72</v>
      </c>
      <c r="E52" s="8" t="str">
        <f t="shared" si="0"/>
        <v>FBH01|PR17N-00523 Dt: 30-11-2017</v>
      </c>
      <c r="F52" s="4">
        <v>13764</v>
      </c>
      <c r="G52" s="4">
        <v>13764</v>
      </c>
      <c r="H52" s="4">
        <v>0</v>
      </c>
      <c r="I52" s="4">
        <v>0</v>
      </c>
      <c r="J52" s="4">
        <v>0</v>
      </c>
      <c r="K52" s="4">
        <v>0</v>
      </c>
      <c r="L52" s="5">
        <v>31</v>
      </c>
    </row>
    <row r="53" spans="1:12" ht="15" customHeight="1">
      <c r="A53" s="3" t="s">
        <v>11</v>
      </c>
      <c r="B53" s="3" t="s">
        <v>27</v>
      </c>
      <c r="C53" s="3" t="s">
        <v>28</v>
      </c>
      <c r="D53" s="3" t="s">
        <v>73</v>
      </c>
      <c r="E53" s="8" t="str">
        <f t="shared" si="0"/>
        <v>FBH01|PR17N-00524 Dt: 30-11-2017</v>
      </c>
      <c r="F53" s="4">
        <v>25338</v>
      </c>
      <c r="G53" s="4">
        <v>25338</v>
      </c>
      <c r="H53" s="4">
        <v>0</v>
      </c>
      <c r="I53" s="4">
        <v>0</v>
      </c>
      <c r="J53" s="4">
        <v>0</v>
      </c>
      <c r="K53" s="4">
        <v>0</v>
      </c>
      <c r="L53" s="5">
        <v>31</v>
      </c>
    </row>
    <row r="54" spans="1:12" ht="15" customHeight="1">
      <c r="A54" s="3" t="s">
        <v>11</v>
      </c>
      <c r="B54" s="3" t="s">
        <v>27</v>
      </c>
      <c r="C54" s="3" t="s">
        <v>28</v>
      </c>
      <c r="D54" s="3" t="s">
        <v>74</v>
      </c>
      <c r="E54" s="8" t="str">
        <f t="shared" si="0"/>
        <v>FBH01|PR17N-00525 Dt: 30-11-2017</v>
      </c>
      <c r="F54" s="4">
        <v>17096</v>
      </c>
      <c r="G54" s="4">
        <v>17096</v>
      </c>
      <c r="H54" s="4">
        <v>0</v>
      </c>
      <c r="I54" s="4">
        <v>0</v>
      </c>
      <c r="J54" s="4">
        <v>0</v>
      </c>
      <c r="K54" s="4">
        <v>0</v>
      </c>
      <c r="L54" s="5">
        <v>31</v>
      </c>
    </row>
    <row r="55" spans="1:12" ht="15" customHeight="1">
      <c r="A55" s="3" t="s">
        <v>11</v>
      </c>
      <c r="B55" s="3" t="s">
        <v>27</v>
      </c>
      <c r="C55" s="3" t="s">
        <v>28</v>
      </c>
      <c r="D55" s="3" t="s">
        <v>75</v>
      </c>
      <c r="E55" s="8" t="str">
        <f t="shared" si="0"/>
        <v>FBH01|PR17N-00526 Dt: 30-11-2017</v>
      </c>
      <c r="F55" s="4">
        <v>21848</v>
      </c>
      <c r="G55" s="4">
        <v>21848</v>
      </c>
      <c r="H55" s="4">
        <v>0</v>
      </c>
      <c r="I55" s="4">
        <v>0</v>
      </c>
      <c r="J55" s="4">
        <v>0</v>
      </c>
      <c r="K55" s="4">
        <v>0</v>
      </c>
      <c r="L55" s="5">
        <v>31</v>
      </c>
    </row>
    <row r="56" spans="1:12" ht="15" customHeight="1">
      <c r="A56" s="3" t="s">
        <v>11</v>
      </c>
      <c r="B56" s="3" t="s">
        <v>27</v>
      </c>
      <c r="C56" s="3" t="s">
        <v>28</v>
      </c>
      <c r="D56" s="3" t="s">
        <v>76</v>
      </c>
      <c r="E56" s="8" t="str">
        <f t="shared" si="0"/>
        <v>FBH01|PR17N-00527 Dt: 30-11-2017</v>
      </c>
      <c r="F56" s="4">
        <v>17375</v>
      </c>
      <c r="G56" s="4">
        <v>17375</v>
      </c>
      <c r="H56" s="4">
        <v>0</v>
      </c>
      <c r="I56" s="4">
        <v>0</v>
      </c>
      <c r="J56" s="4">
        <v>0</v>
      </c>
      <c r="K56" s="4">
        <v>0</v>
      </c>
      <c r="L56" s="5">
        <v>31</v>
      </c>
    </row>
    <row r="57" spans="1:12" ht="15" customHeight="1">
      <c r="A57" s="3" t="s">
        <v>11</v>
      </c>
      <c r="B57" s="3" t="s">
        <v>27</v>
      </c>
      <c r="C57" s="3" t="s">
        <v>28</v>
      </c>
      <c r="D57" s="3" t="s">
        <v>77</v>
      </c>
      <c r="E57" s="8" t="str">
        <f t="shared" si="0"/>
        <v>FBH01|PR17N-00737 Dt: 30-11-2017</v>
      </c>
      <c r="F57" s="4">
        <v>20885</v>
      </c>
      <c r="G57" s="4">
        <v>20885</v>
      </c>
      <c r="H57" s="4">
        <v>0</v>
      </c>
      <c r="I57" s="4">
        <v>0</v>
      </c>
      <c r="J57" s="4">
        <v>0</v>
      </c>
      <c r="K57" s="4">
        <v>0</v>
      </c>
      <c r="L57" s="5">
        <v>31</v>
      </c>
    </row>
    <row r="58" spans="1:12" ht="15" customHeight="1">
      <c r="A58" s="3" t="s">
        <v>11</v>
      </c>
      <c r="B58" s="3" t="s">
        <v>27</v>
      </c>
      <c r="C58" s="3" t="s">
        <v>28</v>
      </c>
      <c r="D58" s="3" t="s">
        <v>78</v>
      </c>
      <c r="E58" s="8" t="str">
        <f t="shared" si="0"/>
        <v>FBH01|PR17N-00738 Dt: 30-11-2017</v>
      </c>
      <c r="F58" s="4">
        <v>20825</v>
      </c>
      <c r="G58" s="4">
        <v>20825</v>
      </c>
      <c r="H58" s="4">
        <v>0</v>
      </c>
      <c r="I58" s="4">
        <v>0</v>
      </c>
      <c r="J58" s="4">
        <v>0</v>
      </c>
      <c r="K58" s="4">
        <v>0</v>
      </c>
      <c r="L58" s="5">
        <v>31</v>
      </c>
    </row>
    <row r="59" spans="1:12" ht="15" customHeight="1">
      <c r="A59" s="3" t="s">
        <v>11</v>
      </c>
      <c r="B59" s="3" t="s">
        <v>27</v>
      </c>
      <c r="C59" s="3" t="s">
        <v>28</v>
      </c>
      <c r="D59" s="3" t="s">
        <v>79</v>
      </c>
      <c r="E59" s="8" t="str">
        <f t="shared" si="0"/>
        <v>FBH01|PR17N-00739 Dt: 30-11-2017</v>
      </c>
      <c r="F59" s="4">
        <v>20420</v>
      </c>
      <c r="G59" s="4">
        <v>20420</v>
      </c>
      <c r="H59" s="4">
        <v>0</v>
      </c>
      <c r="I59" s="4">
        <v>0</v>
      </c>
      <c r="J59" s="4">
        <v>0</v>
      </c>
      <c r="K59" s="4">
        <v>0</v>
      </c>
      <c r="L59" s="5">
        <v>31</v>
      </c>
    </row>
    <row r="60" spans="1:12" ht="15" customHeight="1">
      <c r="A60" s="3" t="s">
        <v>11</v>
      </c>
      <c r="B60" s="3" t="s">
        <v>27</v>
      </c>
      <c r="C60" s="3" t="s">
        <v>28</v>
      </c>
      <c r="D60" s="3" t="s">
        <v>80</v>
      </c>
      <c r="E60" s="8" t="str">
        <f t="shared" si="0"/>
        <v>FBH01|PR17N-00740 Dt: 30-11-2017</v>
      </c>
      <c r="F60" s="4">
        <v>20482</v>
      </c>
      <c r="G60" s="4">
        <v>20482</v>
      </c>
      <c r="H60" s="4">
        <v>0</v>
      </c>
      <c r="I60" s="4">
        <v>0</v>
      </c>
      <c r="J60" s="4">
        <v>0</v>
      </c>
      <c r="K60" s="4">
        <v>0</v>
      </c>
      <c r="L60" s="5">
        <v>31</v>
      </c>
    </row>
    <row r="61" spans="1:12" ht="15" customHeight="1">
      <c r="A61" s="3" t="s">
        <v>11</v>
      </c>
      <c r="B61" s="3" t="s">
        <v>27</v>
      </c>
      <c r="C61" s="3" t="s">
        <v>28</v>
      </c>
      <c r="D61" s="3" t="s">
        <v>81</v>
      </c>
      <c r="E61" s="8" t="str">
        <f t="shared" si="0"/>
        <v>FBH01|PR17N-00741 Dt: 30-11-2017</v>
      </c>
      <c r="F61" s="4">
        <v>20669</v>
      </c>
      <c r="G61" s="4">
        <v>20669</v>
      </c>
      <c r="H61" s="4">
        <v>0</v>
      </c>
      <c r="I61" s="4">
        <v>0</v>
      </c>
      <c r="J61" s="4">
        <v>0</v>
      </c>
      <c r="K61" s="4">
        <v>0</v>
      </c>
      <c r="L61" s="5">
        <v>31</v>
      </c>
    </row>
    <row r="62" spans="1:12" ht="15" customHeight="1">
      <c r="A62" s="3" t="s">
        <v>11</v>
      </c>
      <c r="B62" s="3" t="s">
        <v>27</v>
      </c>
      <c r="C62" s="3" t="s">
        <v>28</v>
      </c>
      <c r="D62" s="3" t="s">
        <v>82</v>
      </c>
      <c r="E62" s="8" t="str">
        <f t="shared" si="0"/>
        <v>FBH01|PR17N-00742 Dt: 30-11-2017</v>
      </c>
      <c r="F62" s="4">
        <v>21011</v>
      </c>
      <c r="G62" s="4">
        <v>21011</v>
      </c>
      <c r="H62" s="4">
        <v>0</v>
      </c>
      <c r="I62" s="4">
        <v>0</v>
      </c>
      <c r="J62" s="4">
        <v>0</v>
      </c>
      <c r="K62" s="4">
        <v>0</v>
      </c>
      <c r="L62" s="5">
        <v>31</v>
      </c>
    </row>
    <row r="63" spans="1:12" ht="15" customHeight="1">
      <c r="A63" s="3" t="s">
        <v>11</v>
      </c>
      <c r="B63" s="3" t="s">
        <v>27</v>
      </c>
      <c r="C63" s="3" t="s">
        <v>28</v>
      </c>
      <c r="D63" s="3" t="s">
        <v>83</v>
      </c>
      <c r="E63" s="8" t="str">
        <f t="shared" si="0"/>
        <v>FBH01|PR17N-00743 Dt: 30-11-2017</v>
      </c>
      <c r="F63" s="4">
        <v>25362</v>
      </c>
      <c r="G63" s="4">
        <v>25362</v>
      </c>
      <c r="H63" s="4">
        <v>0</v>
      </c>
      <c r="I63" s="4">
        <v>0</v>
      </c>
      <c r="J63" s="4">
        <v>0</v>
      </c>
      <c r="K63" s="4">
        <v>0</v>
      </c>
      <c r="L63" s="5">
        <v>31</v>
      </c>
    </row>
    <row r="64" spans="1:12" ht="15" customHeight="1">
      <c r="A64" s="3" t="s">
        <v>11</v>
      </c>
      <c r="B64" s="3" t="s">
        <v>27</v>
      </c>
      <c r="C64" s="3" t="s">
        <v>28</v>
      </c>
      <c r="D64" s="3" t="s">
        <v>84</v>
      </c>
      <c r="E64" s="8" t="str">
        <f t="shared" si="0"/>
        <v>FBH01|PR17N-00744 Dt: 30-11-2017</v>
      </c>
      <c r="F64" s="4">
        <v>25888</v>
      </c>
      <c r="G64" s="4">
        <v>25888</v>
      </c>
      <c r="H64" s="4">
        <v>0</v>
      </c>
      <c r="I64" s="4">
        <v>0</v>
      </c>
      <c r="J64" s="4">
        <v>0</v>
      </c>
      <c r="K64" s="4">
        <v>0</v>
      </c>
      <c r="L64" s="5">
        <v>31</v>
      </c>
    </row>
    <row r="65" spans="1:12" ht="15" customHeight="1">
      <c r="A65" s="3" t="s">
        <v>11</v>
      </c>
      <c r="B65" s="3" t="s">
        <v>27</v>
      </c>
      <c r="C65" s="3" t="s">
        <v>28</v>
      </c>
      <c r="D65" s="3" t="s">
        <v>85</v>
      </c>
      <c r="E65" s="8" t="str">
        <f t="shared" si="0"/>
        <v>FBH01|PR17N-00745 Dt: 30-11-2017</v>
      </c>
      <c r="F65" s="4">
        <v>24894</v>
      </c>
      <c r="G65" s="4">
        <v>24894</v>
      </c>
      <c r="H65" s="4">
        <v>0</v>
      </c>
      <c r="I65" s="4">
        <v>0</v>
      </c>
      <c r="J65" s="4">
        <v>0</v>
      </c>
      <c r="K65" s="4">
        <v>0</v>
      </c>
      <c r="L65" s="5">
        <v>31</v>
      </c>
    </row>
    <row r="66" spans="1:12" ht="15" customHeight="1">
      <c r="A66" s="3" t="s">
        <v>11</v>
      </c>
      <c r="B66" s="3" t="s">
        <v>27</v>
      </c>
      <c r="C66" s="3" t="s">
        <v>28</v>
      </c>
      <c r="D66" s="3" t="s">
        <v>86</v>
      </c>
      <c r="E66" s="8" t="str">
        <f t="shared" si="0"/>
        <v>FBH01|PR17N-00746 Dt: 30-11-2017</v>
      </c>
      <c r="F66" s="4">
        <v>20452</v>
      </c>
      <c r="G66" s="4">
        <v>20452</v>
      </c>
      <c r="H66" s="4">
        <v>0</v>
      </c>
      <c r="I66" s="4">
        <v>0</v>
      </c>
      <c r="J66" s="4">
        <v>0</v>
      </c>
      <c r="K66" s="4">
        <v>0</v>
      </c>
      <c r="L66" s="5">
        <v>31</v>
      </c>
    </row>
    <row r="67" spans="1:12" ht="15" customHeight="1">
      <c r="A67" s="3" t="s">
        <v>11</v>
      </c>
      <c r="B67" s="3" t="s">
        <v>27</v>
      </c>
      <c r="C67" s="3" t="s">
        <v>28</v>
      </c>
      <c r="D67" s="3" t="s">
        <v>87</v>
      </c>
      <c r="E67" s="8" t="str">
        <f t="shared" ref="E67:E130" si="1">B67&amp;"|"&amp;D67</f>
        <v>FBH01|PR17N-00747 Dt: 30-11-2017</v>
      </c>
      <c r="F67" s="4">
        <v>21092</v>
      </c>
      <c r="G67" s="4">
        <v>21092</v>
      </c>
      <c r="H67" s="4">
        <v>0</v>
      </c>
      <c r="I67" s="4">
        <v>0</v>
      </c>
      <c r="J67" s="4">
        <v>0</v>
      </c>
      <c r="K67" s="4">
        <v>0</v>
      </c>
      <c r="L67" s="5">
        <v>31</v>
      </c>
    </row>
    <row r="68" spans="1:12" ht="15" customHeight="1">
      <c r="A68" s="3" t="s">
        <v>11</v>
      </c>
      <c r="B68" s="3" t="s">
        <v>27</v>
      </c>
      <c r="C68" s="3" t="s">
        <v>28</v>
      </c>
      <c r="D68" s="3" t="s">
        <v>88</v>
      </c>
      <c r="E68" s="8" t="str">
        <f t="shared" si="1"/>
        <v>FBH01|PR17N-00748 Dt: 30-11-2017</v>
      </c>
      <c r="F68" s="4">
        <v>21379</v>
      </c>
      <c r="G68" s="4">
        <v>21379</v>
      </c>
      <c r="H68" s="4">
        <v>0</v>
      </c>
      <c r="I68" s="4">
        <v>0</v>
      </c>
      <c r="J68" s="4">
        <v>0</v>
      </c>
      <c r="K68" s="4">
        <v>0</v>
      </c>
      <c r="L68" s="5">
        <v>31</v>
      </c>
    </row>
    <row r="69" spans="1:12" ht="15" customHeight="1">
      <c r="A69" s="3" t="s">
        <v>11</v>
      </c>
      <c r="B69" s="3" t="s">
        <v>27</v>
      </c>
      <c r="C69" s="3" t="s">
        <v>28</v>
      </c>
      <c r="D69" s="3" t="s">
        <v>89</v>
      </c>
      <c r="E69" s="8" t="str">
        <f t="shared" si="1"/>
        <v>FBH01|PR17N-00749 Dt: 30-11-2017</v>
      </c>
      <c r="F69" s="4">
        <v>27847</v>
      </c>
      <c r="G69" s="4">
        <v>27847</v>
      </c>
      <c r="H69" s="4">
        <v>0</v>
      </c>
      <c r="I69" s="4">
        <v>0</v>
      </c>
      <c r="J69" s="4">
        <v>0</v>
      </c>
      <c r="K69" s="4">
        <v>0</v>
      </c>
      <c r="L69" s="5">
        <v>31</v>
      </c>
    </row>
    <row r="70" spans="1:12" ht="15" customHeight="1">
      <c r="A70" s="3" t="s">
        <v>11</v>
      </c>
      <c r="B70" s="3" t="s">
        <v>27</v>
      </c>
      <c r="C70" s="3" t="s">
        <v>28</v>
      </c>
      <c r="D70" s="3" t="s">
        <v>90</v>
      </c>
      <c r="E70" s="8" t="str">
        <f t="shared" si="1"/>
        <v>FBH01|PR17N-00750 Dt: 30-11-2017</v>
      </c>
      <c r="F70" s="4">
        <v>25611</v>
      </c>
      <c r="G70" s="4">
        <v>25611</v>
      </c>
      <c r="H70" s="4">
        <v>0</v>
      </c>
      <c r="I70" s="4">
        <v>0</v>
      </c>
      <c r="J70" s="4">
        <v>0</v>
      </c>
      <c r="K70" s="4">
        <v>0</v>
      </c>
      <c r="L70" s="5">
        <v>31</v>
      </c>
    </row>
    <row r="71" spans="1:12" ht="15" customHeight="1">
      <c r="A71" s="3" t="s">
        <v>11</v>
      </c>
      <c r="B71" s="3" t="s">
        <v>91</v>
      </c>
      <c r="C71" s="3" t="s">
        <v>92</v>
      </c>
      <c r="D71" s="3" t="s">
        <v>93</v>
      </c>
      <c r="E71" s="8" t="str">
        <f t="shared" si="1"/>
        <v>FBH06|JV16220-019</v>
      </c>
      <c r="F71" s="4">
        <v>5166888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5">
        <v>314</v>
      </c>
    </row>
    <row r="72" spans="1:12" ht="15" customHeight="1">
      <c r="A72" s="3" t="s">
        <v>11</v>
      </c>
      <c r="B72" s="3" t="s">
        <v>94</v>
      </c>
      <c r="C72" s="3" t="s">
        <v>95</v>
      </c>
      <c r="D72" s="3" t="s">
        <v>96</v>
      </c>
      <c r="E72" s="8" t="str">
        <f t="shared" si="1"/>
        <v>FBH07|P617D-00398</v>
      </c>
      <c r="F72" s="4">
        <v>500000</v>
      </c>
      <c r="G72" s="4">
        <v>500000</v>
      </c>
      <c r="H72" s="4">
        <v>0</v>
      </c>
      <c r="I72" s="4">
        <v>0</v>
      </c>
      <c r="J72" s="4">
        <v>0</v>
      </c>
      <c r="K72" s="4">
        <v>0</v>
      </c>
      <c r="L72" s="5">
        <v>4</v>
      </c>
    </row>
    <row r="73" spans="1:12" ht="15" customHeight="1">
      <c r="A73" s="3" t="s">
        <v>11</v>
      </c>
      <c r="B73" s="3" t="s">
        <v>94</v>
      </c>
      <c r="C73" s="3" t="s">
        <v>95</v>
      </c>
      <c r="D73" s="3" t="s">
        <v>97</v>
      </c>
      <c r="E73" s="8" t="str">
        <f t="shared" si="1"/>
        <v>FBH07|P617D-101</v>
      </c>
      <c r="F73" s="4">
        <v>209169</v>
      </c>
      <c r="G73" s="4">
        <v>209169</v>
      </c>
      <c r="H73" s="4">
        <v>0</v>
      </c>
      <c r="I73" s="4">
        <v>0</v>
      </c>
      <c r="J73" s="4">
        <v>0</v>
      </c>
      <c r="K73" s="4">
        <v>0</v>
      </c>
      <c r="L73" s="5">
        <v>15</v>
      </c>
    </row>
    <row r="74" spans="1:12" ht="15" customHeight="1">
      <c r="A74" s="3" t="s">
        <v>11</v>
      </c>
      <c r="B74" s="3" t="s">
        <v>94</v>
      </c>
      <c r="C74" s="3" t="s">
        <v>95</v>
      </c>
      <c r="D74" s="3" t="s">
        <v>98</v>
      </c>
      <c r="E74" s="8" t="str">
        <f t="shared" si="1"/>
        <v>FBH07|P617D-397</v>
      </c>
      <c r="F74" s="4">
        <v>500000</v>
      </c>
      <c r="G74" s="4">
        <v>500000</v>
      </c>
      <c r="H74" s="4">
        <v>0</v>
      </c>
      <c r="I74" s="4">
        <v>0</v>
      </c>
      <c r="J74" s="4">
        <v>0</v>
      </c>
      <c r="K74" s="4">
        <v>0</v>
      </c>
      <c r="L74" s="5">
        <v>4</v>
      </c>
    </row>
    <row r="75" spans="1:12" ht="15" customHeight="1">
      <c r="A75" s="3" t="s">
        <v>11</v>
      </c>
      <c r="B75" s="3" t="s">
        <v>99</v>
      </c>
      <c r="C75" s="3" t="s">
        <v>100</v>
      </c>
      <c r="D75" s="3" t="s">
        <v>101</v>
      </c>
      <c r="E75" s="8" t="str">
        <f t="shared" si="1"/>
        <v>FBR01|P617O-00018</v>
      </c>
      <c r="F75" s="4">
        <v>234000</v>
      </c>
      <c r="G75" s="4">
        <v>0</v>
      </c>
      <c r="H75" s="4">
        <v>234000</v>
      </c>
      <c r="I75" s="4">
        <v>0</v>
      </c>
      <c r="J75" s="4">
        <v>0</v>
      </c>
      <c r="K75" s="4">
        <v>0</v>
      </c>
      <c r="L75" s="5">
        <v>85</v>
      </c>
    </row>
    <row r="76" spans="1:12" ht="15" customHeight="1">
      <c r="A76" s="3" t="s">
        <v>11</v>
      </c>
      <c r="B76" s="3" t="s">
        <v>102</v>
      </c>
      <c r="C76" s="3" t="s">
        <v>103</v>
      </c>
      <c r="D76" s="3" t="s">
        <v>104</v>
      </c>
      <c r="E76" s="8" t="str">
        <f t="shared" si="1"/>
        <v>FCO03|OB13Y-00000</v>
      </c>
      <c r="F76" s="4">
        <v>600000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5">
        <v>1371</v>
      </c>
    </row>
    <row r="77" spans="1:12" ht="15" customHeight="1">
      <c r="A77" s="3" t="s">
        <v>11</v>
      </c>
      <c r="B77" s="3" t="s">
        <v>105</v>
      </c>
      <c r="C77" s="3" t="s">
        <v>106</v>
      </c>
      <c r="D77" s="3" t="s">
        <v>107</v>
      </c>
      <c r="E77" s="8" t="str">
        <f t="shared" si="1"/>
        <v>FDE02|JV17N01-007</v>
      </c>
      <c r="F77" s="4">
        <v>34000</v>
      </c>
      <c r="G77" s="4">
        <v>34000</v>
      </c>
      <c r="H77" s="4">
        <v>0</v>
      </c>
      <c r="I77" s="4">
        <v>0</v>
      </c>
      <c r="J77" s="4">
        <v>0</v>
      </c>
      <c r="K77" s="4">
        <v>0</v>
      </c>
      <c r="L77" s="5">
        <v>60</v>
      </c>
    </row>
    <row r="78" spans="1:12" ht="15" customHeight="1">
      <c r="A78" s="3" t="s">
        <v>11</v>
      </c>
      <c r="B78" s="3" t="s">
        <v>105</v>
      </c>
      <c r="C78" s="3" t="s">
        <v>106</v>
      </c>
      <c r="D78" s="3" t="s">
        <v>108</v>
      </c>
      <c r="E78" s="8" t="str">
        <f t="shared" si="1"/>
        <v>FDE02|JV17N01-008</v>
      </c>
      <c r="F78" s="4">
        <v>136000</v>
      </c>
      <c r="G78" s="4">
        <v>136000</v>
      </c>
      <c r="H78" s="4">
        <v>0</v>
      </c>
      <c r="I78" s="4">
        <v>0</v>
      </c>
      <c r="J78" s="4">
        <v>0</v>
      </c>
      <c r="K78" s="4">
        <v>0</v>
      </c>
      <c r="L78" s="5">
        <v>60</v>
      </c>
    </row>
    <row r="79" spans="1:12" ht="15" customHeight="1">
      <c r="A79" s="3" t="s">
        <v>11</v>
      </c>
      <c r="B79" s="3" t="s">
        <v>105</v>
      </c>
      <c r="C79" s="3" t="s">
        <v>106</v>
      </c>
      <c r="D79" s="3" t="s">
        <v>109</v>
      </c>
      <c r="E79" s="8" t="str">
        <f t="shared" si="1"/>
        <v>FDE02|JV17N01-009</v>
      </c>
      <c r="F79" s="4">
        <v>30654</v>
      </c>
      <c r="G79" s="4">
        <v>30654</v>
      </c>
      <c r="H79" s="4">
        <v>0</v>
      </c>
      <c r="I79" s="4">
        <v>0</v>
      </c>
      <c r="J79" s="4">
        <v>0</v>
      </c>
      <c r="K79" s="4">
        <v>0</v>
      </c>
      <c r="L79" s="5">
        <v>60</v>
      </c>
    </row>
    <row r="80" spans="1:12" ht="15" customHeight="1">
      <c r="A80" s="3" t="s">
        <v>11</v>
      </c>
      <c r="B80" s="3" t="s">
        <v>105</v>
      </c>
      <c r="C80" s="3" t="s">
        <v>106</v>
      </c>
      <c r="D80" s="3" t="s">
        <v>110</v>
      </c>
      <c r="E80" s="8" t="str">
        <f t="shared" si="1"/>
        <v>FDE02|P617D-437</v>
      </c>
      <c r="F80" s="4">
        <v>80240</v>
      </c>
      <c r="G80" s="4">
        <v>80240</v>
      </c>
      <c r="H80" s="4">
        <v>0</v>
      </c>
      <c r="I80" s="4">
        <v>0</v>
      </c>
      <c r="J80" s="4">
        <v>0</v>
      </c>
      <c r="K80" s="4">
        <v>0</v>
      </c>
      <c r="L80" s="5">
        <v>2</v>
      </c>
    </row>
    <row r="81" spans="1:12" ht="15" customHeight="1">
      <c r="A81" s="3" t="s">
        <v>11</v>
      </c>
      <c r="B81" s="3" t="s">
        <v>105</v>
      </c>
      <c r="C81" s="3" t="s">
        <v>106</v>
      </c>
      <c r="D81" s="3" t="s">
        <v>111</v>
      </c>
      <c r="E81" s="8" t="str">
        <f t="shared" si="1"/>
        <v>FDE02|W3179-10</v>
      </c>
      <c r="F81" s="4">
        <v>45120</v>
      </c>
      <c r="G81" s="4">
        <v>0</v>
      </c>
      <c r="H81" s="4">
        <v>0</v>
      </c>
      <c r="I81" s="4">
        <v>45120</v>
      </c>
      <c r="J81" s="4">
        <v>0</v>
      </c>
      <c r="K81" s="4">
        <v>0</v>
      </c>
      <c r="L81" s="5">
        <v>107</v>
      </c>
    </row>
    <row r="82" spans="1:12" ht="15" customHeight="1">
      <c r="A82" s="3" t="s">
        <v>11</v>
      </c>
      <c r="B82" s="3" t="s">
        <v>105</v>
      </c>
      <c r="C82" s="3" t="s">
        <v>106</v>
      </c>
      <c r="D82" s="3" t="s">
        <v>112</v>
      </c>
      <c r="E82" s="8" t="str">
        <f t="shared" si="1"/>
        <v>FDE02|W3179-23</v>
      </c>
      <c r="F82" s="4">
        <v>45902</v>
      </c>
      <c r="G82" s="4">
        <v>0</v>
      </c>
      <c r="H82" s="4">
        <v>0</v>
      </c>
      <c r="I82" s="4">
        <v>45902</v>
      </c>
      <c r="J82" s="4">
        <v>0</v>
      </c>
      <c r="K82" s="4">
        <v>0</v>
      </c>
      <c r="L82" s="5">
        <v>97</v>
      </c>
    </row>
    <row r="83" spans="1:12" ht="15" customHeight="1">
      <c r="A83" s="3" t="s">
        <v>11</v>
      </c>
      <c r="B83" s="3" t="s">
        <v>105</v>
      </c>
      <c r="C83" s="3" t="s">
        <v>106</v>
      </c>
      <c r="D83" s="3" t="s">
        <v>113</v>
      </c>
      <c r="E83" s="8" t="str">
        <f t="shared" si="1"/>
        <v>FDE02|W3179-24</v>
      </c>
      <c r="F83" s="4">
        <v>5431</v>
      </c>
      <c r="G83" s="4">
        <v>0</v>
      </c>
      <c r="H83" s="4">
        <v>0</v>
      </c>
      <c r="I83" s="4">
        <v>5431</v>
      </c>
      <c r="J83" s="4">
        <v>0</v>
      </c>
      <c r="K83" s="4">
        <v>0</v>
      </c>
      <c r="L83" s="5">
        <v>97</v>
      </c>
    </row>
    <row r="84" spans="1:12" ht="15" customHeight="1">
      <c r="A84" s="3" t="s">
        <v>11</v>
      </c>
      <c r="B84" s="3" t="s">
        <v>105</v>
      </c>
      <c r="C84" s="3" t="s">
        <v>106</v>
      </c>
      <c r="D84" s="3" t="s">
        <v>114</v>
      </c>
      <c r="E84" s="8" t="str">
        <f t="shared" si="1"/>
        <v>FDE02|W3179-29</v>
      </c>
      <c r="F84" s="4">
        <v>40120</v>
      </c>
      <c r="G84" s="4">
        <v>0</v>
      </c>
      <c r="H84" s="4">
        <v>0</v>
      </c>
      <c r="I84" s="4">
        <v>40120</v>
      </c>
      <c r="J84" s="4">
        <v>0</v>
      </c>
      <c r="K84" s="4">
        <v>0</v>
      </c>
      <c r="L84" s="5">
        <v>95</v>
      </c>
    </row>
    <row r="85" spans="1:12" ht="15" customHeight="1">
      <c r="A85" s="3" t="s">
        <v>11</v>
      </c>
      <c r="B85" s="3" t="s">
        <v>105</v>
      </c>
      <c r="C85" s="3" t="s">
        <v>106</v>
      </c>
      <c r="D85" s="3" t="s">
        <v>115</v>
      </c>
      <c r="E85" s="8" t="str">
        <f t="shared" si="1"/>
        <v>FDE02|W317D-5</v>
      </c>
      <c r="F85" s="4">
        <v>80240</v>
      </c>
      <c r="G85" s="4">
        <v>80240</v>
      </c>
      <c r="H85" s="4">
        <v>0</v>
      </c>
      <c r="I85" s="4">
        <v>0</v>
      </c>
      <c r="J85" s="4">
        <v>0</v>
      </c>
      <c r="K85" s="4">
        <v>0</v>
      </c>
      <c r="L85" s="5">
        <v>26</v>
      </c>
    </row>
    <row r="86" spans="1:12" ht="15" customHeight="1">
      <c r="A86" s="3" t="s">
        <v>11</v>
      </c>
      <c r="B86" s="3" t="s">
        <v>105</v>
      </c>
      <c r="C86" s="3" t="s">
        <v>106</v>
      </c>
      <c r="D86" s="3" t="s">
        <v>116</v>
      </c>
      <c r="E86" s="8" t="str">
        <f t="shared" si="1"/>
        <v>FDE02|W317N-17</v>
      </c>
      <c r="F86" s="4">
        <v>40120</v>
      </c>
      <c r="G86" s="4">
        <v>40120</v>
      </c>
      <c r="H86" s="4">
        <v>0</v>
      </c>
      <c r="I86" s="4">
        <v>0</v>
      </c>
      <c r="J86" s="4">
        <v>0</v>
      </c>
      <c r="K86" s="4">
        <v>0</v>
      </c>
      <c r="L86" s="5">
        <v>47</v>
      </c>
    </row>
    <row r="87" spans="1:12" ht="15" customHeight="1">
      <c r="A87" s="3" t="s">
        <v>11</v>
      </c>
      <c r="B87" s="3" t="s">
        <v>105</v>
      </c>
      <c r="C87" s="3" t="s">
        <v>106</v>
      </c>
      <c r="D87" s="3" t="s">
        <v>117</v>
      </c>
      <c r="E87" s="8" t="str">
        <f t="shared" si="1"/>
        <v>FDE02|W317N-18</v>
      </c>
      <c r="F87" s="4">
        <v>40120</v>
      </c>
      <c r="G87" s="4">
        <v>40120</v>
      </c>
      <c r="H87" s="4">
        <v>0</v>
      </c>
      <c r="I87" s="4">
        <v>0</v>
      </c>
      <c r="J87" s="4">
        <v>0</v>
      </c>
      <c r="K87" s="4">
        <v>0</v>
      </c>
      <c r="L87" s="5">
        <v>47</v>
      </c>
    </row>
    <row r="88" spans="1:12" ht="15" customHeight="1">
      <c r="A88" s="3" t="s">
        <v>11</v>
      </c>
      <c r="B88" s="3" t="s">
        <v>105</v>
      </c>
      <c r="C88" s="3" t="s">
        <v>106</v>
      </c>
      <c r="D88" s="3" t="s">
        <v>118</v>
      </c>
      <c r="E88" s="8" t="str">
        <f t="shared" si="1"/>
        <v>FDE02|W317N-19</v>
      </c>
      <c r="F88" s="4">
        <v>40120</v>
      </c>
      <c r="G88" s="4">
        <v>40120</v>
      </c>
      <c r="H88" s="4">
        <v>0</v>
      </c>
      <c r="I88" s="4">
        <v>0</v>
      </c>
      <c r="J88" s="4">
        <v>0</v>
      </c>
      <c r="K88" s="4">
        <v>0</v>
      </c>
      <c r="L88" s="5">
        <v>47</v>
      </c>
    </row>
    <row r="89" spans="1:12" ht="15" customHeight="1">
      <c r="A89" s="3" t="s">
        <v>11</v>
      </c>
      <c r="B89" s="3" t="s">
        <v>105</v>
      </c>
      <c r="C89" s="3" t="s">
        <v>106</v>
      </c>
      <c r="D89" s="3" t="s">
        <v>119</v>
      </c>
      <c r="E89" s="8" t="str">
        <f t="shared" si="1"/>
        <v>FDE02|W317N-3</v>
      </c>
      <c r="F89" s="4">
        <v>40120</v>
      </c>
      <c r="G89" s="4">
        <v>40120</v>
      </c>
      <c r="H89" s="4">
        <v>0</v>
      </c>
      <c r="I89" s="4">
        <v>0</v>
      </c>
      <c r="J89" s="4">
        <v>0</v>
      </c>
      <c r="K89" s="4">
        <v>0</v>
      </c>
      <c r="L89" s="5">
        <v>58</v>
      </c>
    </row>
    <row r="90" spans="1:12" ht="15" customHeight="1">
      <c r="A90" s="3" t="s">
        <v>11</v>
      </c>
      <c r="B90" s="3" t="s">
        <v>105</v>
      </c>
      <c r="C90" s="3" t="s">
        <v>106</v>
      </c>
      <c r="D90" s="3" t="s">
        <v>120</v>
      </c>
      <c r="E90" s="8" t="str">
        <f t="shared" si="1"/>
        <v>FDE02|W317N-4</v>
      </c>
      <c r="F90" s="4">
        <v>40120</v>
      </c>
      <c r="G90" s="4">
        <v>40120</v>
      </c>
      <c r="H90" s="4">
        <v>0</v>
      </c>
      <c r="I90" s="4">
        <v>0</v>
      </c>
      <c r="J90" s="4">
        <v>0</v>
      </c>
      <c r="K90" s="4">
        <v>0</v>
      </c>
      <c r="L90" s="5">
        <v>58</v>
      </c>
    </row>
    <row r="91" spans="1:12" ht="15" customHeight="1">
      <c r="A91" s="3" t="s">
        <v>11</v>
      </c>
      <c r="B91" s="3" t="s">
        <v>105</v>
      </c>
      <c r="C91" s="3" t="s">
        <v>106</v>
      </c>
      <c r="D91" s="3" t="s">
        <v>121</v>
      </c>
      <c r="E91" s="8" t="str">
        <f t="shared" si="1"/>
        <v>FDE02|W317O-13</v>
      </c>
      <c r="F91" s="4">
        <v>40120</v>
      </c>
      <c r="G91" s="4">
        <v>0</v>
      </c>
      <c r="H91" s="4">
        <v>40120</v>
      </c>
      <c r="I91" s="4">
        <v>0</v>
      </c>
      <c r="J91" s="4">
        <v>0</v>
      </c>
      <c r="K91" s="4">
        <v>0</v>
      </c>
      <c r="L91" s="5">
        <v>83</v>
      </c>
    </row>
    <row r="92" spans="1:12" ht="15" customHeight="1">
      <c r="A92" s="3" t="s">
        <v>11</v>
      </c>
      <c r="B92" s="3" t="s">
        <v>105</v>
      </c>
      <c r="C92" s="3" t="s">
        <v>106</v>
      </c>
      <c r="D92" s="3" t="s">
        <v>122</v>
      </c>
      <c r="E92" s="8" t="str">
        <f t="shared" si="1"/>
        <v>FDE02|W317O-14</v>
      </c>
      <c r="F92" s="4">
        <v>1500</v>
      </c>
      <c r="G92" s="4">
        <v>0</v>
      </c>
      <c r="H92" s="4">
        <v>1500</v>
      </c>
      <c r="I92" s="4">
        <v>0</v>
      </c>
      <c r="J92" s="4">
        <v>0</v>
      </c>
      <c r="K92" s="4">
        <v>0</v>
      </c>
      <c r="L92" s="5">
        <v>83</v>
      </c>
    </row>
    <row r="93" spans="1:12" ht="15" customHeight="1">
      <c r="A93" s="3" t="s">
        <v>11</v>
      </c>
      <c r="B93" s="3" t="s">
        <v>105</v>
      </c>
      <c r="C93" s="3" t="s">
        <v>106</v>
      </c>
      <c r="D93" s="3" t="s">
        <v>123</v>
      </c>
      <c r="E93" s="8" t="str">
        <f t="shared" si="1"/>
        <v>FDE02|W317O-15</v>
      </c>
      <c r="F93" s="4">
        <v>270</v>
      </c>
      <c r="G93" s="4">
        <v>0</v>
      </c>
      <c r="H93" s="4">
        <v>270</v>
      </c>
      <c r="I93" s="4">
        <v>0</v>
      </c>
      <c r="J93" s="4">
        <v>0</v>
      </c>
      <c r="K93" s="4">
        <v>0</v>
      </c>
      <c r="L93" s="5">
        <v>83</v>
      </c>
    </row>
    <row r="94" spans="1:12" ht="15" customHeight="1">
      <c r="A94" s="3" t="s">
        <v>11</v>
      </c>
      <c r="B94" s="3" t="s">
        <v>105</v>
      </c>
      <c r="C94" s="3" t="s">
        <v>106</v>
      </c>
      <c r="D94" s="3" t="s">
        <v>124</v>
      </c>
      <c r="E94" s="8" t="str">
        <f t="shared" si="1"/>
        <v>FDE02|W317O-20</v>
      </c>
      <c r="F94" s="4">
        <v>45902</v>
      </c>
      <c r="G94" s="4">
        <v>0</v>
      </c>
      <c r="H94" s="4">
        <v>45902</v>
      </c>
      <c r="I94" s="4">
        <v>0</v>
      </c>
      <c r="J94" s="4">
        <v>0</v>
      </c>
      <c r="K94" s="4">
        <v>0</v>
      </c>
      <c r="L94" s="5">
        <v>81</v>
      </c>
    </row>
    <row r="95" spans="1:12" ht="15" customHeight="1">
      <c r="A95" s="3" t="s">
        <v>11</v>
      </c>
      <c r="B95" s="3" t="s">
        <v>105</v>
      </c>
      <c r="C95" s="3" t="s">
        <v>106</v>
      </c>
      <c r="D95" s="3" t="s">
        <v>125</v>
      </c>
      <c r="E95" s="8" t="str">
        <f t="shared" si="1"/>
        <v>FDE02|W317O-21</v>
      </c>
      <c r="F95" s="4">
        <v>40120</v>
      </c>
      <c r="G95" s="4">
        <v>0</v>
      </c>
      <c r="H95" s="4">
        <v>40120</v>
      </c>
      <c r="I95" s="4">
        <v>0</v>
      </c>
      <c r="J95" s="4">
        <v>0</v>
      </c>
      <c r="K95" s="4">
        <v>0</v>
      </c>
      <c r="L95" s="5">
        <v>81</v>
      </c>
    </row>
    <row r="96" spans="1:12" ht="15" customHeight="1">
      <c r="A96" s="3" t="s">
        <v>11</v>
      </c>
      <c r="B96" s="3" t="s">
        <v>105</v>
      </c>
      <c r="C96" s="3" t="s">
        <v>106</v>
      </c>
      <c r="D96" s="3" t="s">
        <v>126</v>
      </c>
      <c r="E96" s="8" t="str">
        <f t="shared" si="1"/>
        <v>FDE02|W317O-49</v>
      </c>
      <c r="F96" s="4">
        <v>40120</v>
      </c>
      <c r="G96" s="4">
        <v>0</v>
      </c>
      <c r="H96" s="4">
        <v>40120</v>
      </c>
      <c r="I96" s="4">
        <v>0</v>
      </c>
      <c r="J96" s="4">
        <v>0</v>
      </c>
      <c r="K96" s="4">
        <v>0</v>
      </c>
      <c r="L96" s="5">
        <v>62</v>
      </c>
    </row>
    <row r="97" spans="1:12" ht="15" customHeight="1">
      <c r="A97" s="3" t="s">
        <v>11</v>
      </c>
      <c r="B97" s="3" t="s">
        <v>105</v>
      </c>
      <c r="C97" s="3" t="s">
        <v>106</v>
      </c>
      <c r="D97" s="3" t="s">
        <v>127</v>
      </c>
      <c r="E97" s="8" t="str">
        <f t="shared" si="1"/>
        <v>FDE02|W317O-50</v>
      </c>
      <c r="F97" s="4">
        <v>40120</v>
      </c>
      <c r="G97" s="4">
        <v>0</v>
      </c>
      <c r="H97" s="4">
        <v>40120</v>
      </c>
      <c r="I97" s="4">
        <v>0</v>
      </c>
      <c r="J97" s="4">
        <v>0</v>
      </c>
      <c r="K97" s="4">
        <v>0</v>
      </c>
      <c r="L97" s="5">
        <v>62</v>
      </c>
    </row>
    <row r="98" spans="1:12" ht="15" customHeight="1">
      <c r="A98" s="3" t="s">
        <v>11</v>
      </c>
      <c r="B98" s="3" t="s">
        <v>105</v>
      </c>
      <c r="C98" s="3" t="s">
        <v>106</v>
      </c>
      <c r="D98" s="3" t="s">
        <v>128</v>
      </c>
      <c r="E98" s="8" t="str">
        <f t="shared" si="1"/>
        <v>FDE02|W317O-7</v>
      </c>
      <c r="F98" s="4">
        <v>40120</v>
      </c>
      <c r="G98" s="4">
        <v>0</v>
      </c>
      <c r="H98" s="4">
        <v>40120</v>
      </c>
      <c r="I98" s="4">
        <v>0</v>
      </c>
      <c r="J98" s="4">
        <v>0</v>
      </c>
      <c r="K98" s="4">
        <v>0</v>
      </c>
      <c r="L98" s="5">
        <v>85</v>
      </c>
    </row>
    <row r="99" spans="1:12" ht="15" customHeight="1">
      <c r="A99" s="3" t="s">
        <v>11</v>
      </c>
      <c r="B99" s="3" t="s">
        <v>105</v>
      </c>
      <c r="C99" s="3" t="s">
        <v>106</v>
      </c>
      <c r="D99" s="3" t="s">
        <v>129</v>
      </c>
      <c r="E99" s="8" t="str">
        <f t="shared" si="1"/>
        <v>FDE02|W317O-8</v>
      </c>
      <c r="F99" s="4">
        <v>40120</v>
      </c>
      <c r="G99" s="4">
        <v>0</v>
      </c>
      <c r="H99" s="4">
        <v>40120</v>
      </c>
      <c r="I99" s="4">
        <v>0</v>
      </c>
      <c r="J99" s="4">
        <v>0</v>
      </c>
      <c r="K99" s="4">
        <v>0</v>
      </c>
      <c r="L99" s="5">
        <v>85</v>
      </c>
    </row>
    <row r="100" spans="1:12" ht="15" customHeight="1">
      <c r="A100" s="3" t="s">
        <v>11</v>
      </c>
      <c r="B100" s="3" t="s">
        <v>105</v>
      </c>
      <c r="C100" s="3" t="s">
        <v>106</v>
      </c>
      <c r="D100" s="3" t="s">
        <v>130</v>
      </c>
      <c r="E100" s="8" t="str">
        <f t="shared" si="1"/>
        <v>FDE02|W317O-9</v>
      </c>
      <c r="F100" s="4">
        <v>40902</v>
      </c>
      <c r="G100" s="4">
        <v>0</v>
      </c>
      <c r="H100" s="4">
        <v>40902</v>
      </c>
      <c r="I100" s="4">
        <v>0</v>
      </c>
      <c r="J100" s="4">
        <v>0</v>
      </c>
      <c r="K100" s="4">
        <v>0</v>
      </c>
      <c r="L100" s="5">
        <v>85</v>
      </c>
    </row>
    <row r="101" spans="1:12" ht="15" customHeight="1">
      <c r="A101" s="3" t="s">
        <v>11</v>
      </c>
      <c r="B101" s="3" t="s">
        <v>105</v>
      </c>
      <c r="C101" s="3" t="s">
        <v>106</v>
      </c>
      <c r="D101" s="3" t="s">
        <v>131</v>
      </c>
      <c r="E101" s="8" t="str">
        <f t="shared" si="1"/>
        <v>FDE02|WB17D-170</v>
      </c>
      <c r="F101" s="4">
        <v>40120</v>
      </c>
      <c r="G101" s="4">
        <v>40120</v>
      </c>
      <c r="H101" s="4">
        <v>0</v>
      </c>
      <c r="I101" s="4">
        <v>0</v>
      </c>
      <c r="J101" s="4">
        <v>0</v>
      </c>
      <c r="K101" s="4">
        <v>0</v>
      </c>
      <c r="L101" s="5">
        <v>16</v>
      </c>
    </row>
    <row r="102" spans="1:12" ht="15" customHeight="1">
      <c r="A102" s="3" t="s">
        <v>11</v>
      </c>
      <c r="B102" s="3" t="s">
        <v>105</v>
      </c>
      <c r="C102" s="3" t="s">
        <v>106</v>
      </c>
      <c r="D102" s="3" t="s">
        <v>132</v>
      </c>
      <c r="E102" s="8" t="str">
        <f t="shared" si="1"/>
        <v>FDE02|WB17D-201</v>
      </c>
      <c r="F102" s="4">
        <v>40120</v>
      </c>
      <c r="G102" s="4">
        <v>40120</v>
      </c>
      <c r="H102" s="4">
        <v>0</v>
      </c>
      <c r="I102" s="4">
        <v>0</v>
      </c>
      <c r="J102" s="4">
        <v>0</v>
      </c>
      <c r="K102" s="4">
        <v>0</v>
      </c>
      <c r="L102" s="5">
        <v>13</v>
      </c>
    </row>
    <row r="103" spans="1:12" ht="15" customHeight="1">
      <c r="A103" s="3" t="s">
        <v>11</v>
      </c>
      <c r="B103" s="3" t="s">
        <v>105</v>
      </c>
      <c r="C103" s="3" t="s">
        <v>106</v>
      </c>
      <c r="D103" s="3" t="s">
        <v>133</v>
      </c>
      <c r="E103" s="8" t="str">
        <f t="shared" si="1"/>
        <v>FDE02|WB17N-23</v>
      </c>
      <c r="F103" s="4">
        <v>40120</v>
      </c>
      <c r="G103" s="4">
        <v>40120</v>
      </c>
      <c r="H103" s="4">
        <v>0</v>
      </c>
      <c r="I103" s="4">
        <v>0</v>
      </c>
      <c r="J103" s="4">
        <v>0</v>
      </c>
      <c r="K103" s="4">
        <v>0</v>
      </c>
      <c r="L103" s="5">
        <v>48</v>
      </c>
    </row>
    <row r="104" spans="1:12" ht="15" customHeight="1">
      <c r="A104" s="3" t="s">
        <v>134</v>
      </c>
      <c r="B104" s="3" t="s">
        <v>135</v>
      </c>
      <c r="C104" s="3" t="s">
        <v>136</v>
      </c>
      <c r="D104" s="3" t="s">
        <v>137</v>
      </c>
      <c r="E104" s="8" t="str">
        <f t="shared" si="1"/>
        <v>FDH02|P617D-541</v>
      </c>
      <c r="F104" s="4">
        <v>197580</v>
      </c>
      <c r="G104" s="4">
        <v>197580</v>
      </c>
      <c r="H104" s="4">
        <v>0</v>
      </c>
      <c r="I104" s="4">
        <v>0</v>
      </c>
      <c r="J104" s="4">
        <v>0</v>
      </c>
      <c r="K104" s="4">
        <v>0</v>
      </c>
      <c r="L104" s="5">
        <v>1</v>
      </c>
    </row>
    <row r="105" spans="1:12" ht="15" customHeight="1">
      <c r="A105" s="3" t="s">
        <v>134</v>
      </c>
      <c r="B105" s="3" t="s">
        <v>135</v>
      </c>
      <c r="C105" s="3" t="s">
        <v>136</v>
      </c>
      <c r="D105" s="3" t="s">
        <v>138</v>
      </c>
      <c r="E105" s="8" t="str">
        <f t="shared" si="1"/>
        <v>FDH02|P617D-542</v>
      </c>
      <c r="F105" s="4">
        <v>1503320</v>
      </c>
      <c r="G105" s="4">
        <v>1503320</v>
      </c>
      <c r="H105" s="4">
        <v>0</v>
      </c>
      <c r="I105" s="4">
        <v>0</v>
      </c>
      <c r="J105" s="4">
        <v>0</v>
      </c>
      <c r="K105" s="4">
        <v>0</v>
      </c>
      <c r="L105" s="5">
        <v>1</v>
      </c>
    </row>
    <row r="106" spans="1:12" ht="15" customHeight="1">
      <c r="A106" s="3" t="s">
        <v>134</v>
      </c>
      <c r="B106" s="3" t="s">
        <v>135</v>
      </c>
      <c r="C106" s="3" t="s">
        <v>136</v>
      </c>
      <c r="D106" s="3" t="s">
        <v>139</v>
      </c>
      <c r="E106" s="8" t="str">
        <f t="shared" si="1"/>
        <v>FDH02|P617D-543</v>
      </c>
      <c r="F106" s="4">
        <v>1503320</v>
      </c>
      <c r="G106" s="4">
        <v>1503320</v>
      </c>
      <c r="H106" s="4">
        <v>0</v>
      </c>
      <c r="I106" s="4">
        <v>0</v>
      </c>
      <c r="J106" s="4">
        <v>0</v>
      </c>
      <c r="K106" s="4">
        <v>0</v>
      </c>
      <c r="L106" s="5">
        <v>1</v>
      </c>
    </row>
    <row r="107" spans="1:12" ht="15" customHeight="1">
      <c r="A107" s="3" t="s">
        <v>134</v>
      </c>
      <c r="B107" s="3" t="s">
        <v>135</v>
      </c>
      <c r="C107" s="3" t="s">
        <v>136</v>
      </c>
      <c r="D107" s="3" t="s">
        <v>140</v>
      </c>
      <c r="E107" s="8" t="str">
        <f t="shared" si="1"/>
        <v>FDH02|P617D-544</v>
      </c>
      <c r="F107" s="4">
        <v>1503320</v>
      </c>
      <c r="G107" s="4">
        <v>1503320</v>
      </c>
      <c r="H107" s="4">
        <v>0</v>
      </c>
      <c r="I107" s="4">
        <v>0</v>
      </c>
      <c r="J107" s="4">
        <v>0</v>
      </c>
      <c r="K107" s="4">
        <v>0</v>
      </c>
      <c r="L107" s="5">
        <v>1</v>
      </c>
    </row>
    <row r="108" spans="1:12" ht="15" customHeight="1">
      <c r="A108" s="3" t="s">
        <v>134</v>
      </c>
      <c r="B108" s="3" t="s">
        <v>135</v>
      </c>
      <c r="C108" s="3" t="s">
        <v>136</v>
      </c>
      <c r="D108" s="3" t="s">
        <v>141</v>
      </c>
      <c r="E108" s="8" t="str">
        <f t="shared" si="1"/>
        <v>FDH02|P617D-545</v>
      </c>
      <c r="F108" s="4">
        <v>1718080</v>
      </c>
      <c r="G108" s="4">
        <v>1718080</v>
      </c>
      <c r="H108" s="4">
        <v>0</v>
      </c>
      <c r="I108" s="4">
        <v>0</v>
      </c>
      <c r="J108" s="4">
        <v>0</v>
      </c>
      <c r="K108" s="4">
        <v>0</v>
      </c>
      <c r="L108" s="5">
        <v>1</v>
      </c>
    </row>
    <row r="109" spans="1:12" ht="15" customHeight="1">
      <c r="A109" s="3" t="s">
        <v>142</v>
      </c>
      <c r="B109" s="3" t="s">
        <v>143</v>
      </c>
      <c r="C109" s="3" t="s">
        <v>144</v>
      </c>
      <c r="D109" s="3" t="s">
        <v>145</v>
      </c>
      <c r="E109" s="8" t="str">
        <f t="shared" si="1"/>
        <v>FFI01|P717D-10</v>
      </c>
      <c r="F109" s="4">
        <v>8765427</v>
      </c>
      <c r="G109" s="4">
        <v>8765427</v>
      </c>
      <c r="H109" s="4">
        <v>0</v>
      </c>
      <c r="I109" s="4">
        <v>0</v>
      </c>
      <c r="J109" s="4">
        <v>0</v>
      </c>
      <c r="K109" s="4">
        <v>0</v>
      </c>
      <c r="L109" s="5">
        <v>1</v>
      </c>
    </row>
    <row r="110" spans="1:12" ht="15" customHeight="1">
      <c r="A110" s="3" t="s">
        <v>142</v>
      </c>
      <c r="B110" s="3" t="s">
        <v>143</v>
      </c>
      <c r="C110" s="3" t="s">
        <v>144</v>
      </c>
      <c r="D110" s="3" t="s">
        <v>146</v>
      </c>
      <c r="E110" s="8" t="str">
        <f t="shared" si="1"/>
        <v>FFI01|P717D-11</v>
      </c>
      <c r="F110" s="4">
        <v>2577081</v>
      </c>
      <c r="G110" s="4">
        <v>2577081</v>
      </c>
      <c r="H110" s="4">
        <v>0</v>
      </c>
      <c r="I110" s="4">
        <v>0</v>
      </c>
      <c r="J110" s="4">
        <v>0</v>
      </c>
      <c r="K110" s="4">
        <v>0</v>
      </c>
      <c r="L110" s="5">
        <v>1</v>
      </c>
    </row>
    <row r="111" spans="1:12" ht="15" customHeight="1">
      <c r="A111" s="3" t="s">
        <v>134</v>
      </c>
      <c r="B111" s="3" t="s">
        <v>147</v>
      </c>
      <c r="C111" s="3" t="s">
        <v>148</v>
      </c>
      <c r="D111" s="3" t="s">
        <v>149</v>
      </c>
      <c r="E111" s="8" t="str">
        <f t="shared" si="1"/>
        <v>FGO02|P617D-313</v>
      </c>
      <c r="F111" s="4">
        <v>91778</v>
      </c>
      <c r="G111" s="4">
        <v>91778</v>
      </c>
      <c r="H111" s="4">
        <v>0</v>
      </c>
      <c r="I111" s="4">
        <v>0</v>
      </c>
      <c r="J111" s="4">
        <v>0</v>
      </c>
      <c r="K111" s="4">
        <v>0</v>
      </c>
      <c r="L111" s="5">
        <v>11</v>
      </c>
    </row>
    <row r="112" spans="1:12" ht="15" customHeight="1">
      <c r="A112" s="3" t="s">
        <v>134</v>
      </c>
      <c r="B112" s="3" t="s">
        <v>147</v>
      </c>
      <c r="C112" s="3" t="s">
        <v>148</v>
      </c>
      <c r="D112" s="3" t="s">
        <v>150</v>
      </c>
      <c r="E112" s="8" t="str">
        <f t="shared" si="1"/>
        <v>FGO02|P617D-314</v>
      </c>
      <c r="F112" s="4">
        <v>190313</v>
      </c>
      <c r="G112" s="4">
        <v>190313</v>
      </c>
      <c r="H112" s="4">
        <v>0</v>
      </c>
      <c r="I112" s="4">
        <v>0</v>
      </c>
      <c r="J112" s="4">
        <v>0</v>
      </c>
      <c r="K112" s="4">
        <v>0</v>
      </c>
      <c r="L112" s="5">
        <v>11</v>
      </c>
    </row>
    <row r="113" spans="1:12" ht="15" customHeight="1">
      <c r="A113" s="3" t="s">
        <v>134</v>
      </c>
      <c r="B113" s="3" t="s">
        <v>147</v>
      </c>
      <c r="C113" s="3" t="s">
        <v>148</v>
      </c>
      <c r="D113" s="3" t="s">
        <v>151</v>
      </c>
      <c r="E113" s="8" t="str">
        <f t="shared" si="1"/>
        <v>FGO02|P617D-315</v>
      </c>
      <c r="F113" s="4">
        <v>190313</v>
      </c>
      <c r="G113" s="4">
        <v>190313</v>
      </c>
      <c r="H113" s="4">
        <v>0</v>
      </c>
      <c r="I113" s="4">
        <v>0</v>
      </c>
      <c r="J113" s="4">
        <v>0</v>
      </c>
      <c r="K113" s="4">
        <v>0</v>
      </c>
      <c r="L113" s="5">
        <v>11</v>
      </c>
    </row>
    <row r="114" spans="1:12" ht="15" customHeight="1">
      <c r="A114" s="3" t="s">
        <v>134</v>
      </c>
      <c r="B114" s="3" t="s">
        <v>147</v>
      </c>
      <c r="C114" s="3" t="s">
        <v>148</v>
      </c>
      <c r="D114" s="3" t="s">
        <v>152</v>
      </c>
      <c r="E114" s="8" t="str">
        <f t="shared" si="1"/>
        <v>FGO02|P617D-316</v>
      </c>
      <c r="F114" s="4">
        <v>190313</v>
      </c>
      <c r="G114" s="4">
        <v>190313</v>
      </c>
      <c r="H114" s="4">
        <v>0</v>
      </c>
      <c r="I114" s="4">
        <v>0</v>
      </c>
      <c r="J114" s="4">
        <v>0</v>
      </c>
      <c r="K114" s="4">
        <v>0</v>
      </c>
      <c r="L114" s="5">
        <v>11</v>
      </c>
    </row>
    <row r="115" spans="1:12" ht="15" customHeight="1">
      <c r="A115" s="3" t="s">
        <v>134</v>
      </c>
      <c r="B115" s="3" t="s">
        <v>147</v>
      </c>
      <c r="C115" s="3" t="s">
        <v>148</v>
      </c>
      <c r="D115" s="3" t="s">
        <v>153</v>
      </c>
      <c r="E115" s="8" t="str">
        <f t="shared" si="1"/>
        <v>FGO02|P617D-317</v>
      </c>
      <c r="F115" s="4">
        <v>190313</v>
      </c>
      <c r="G115" s="4">
        <v>190313</v>
      </c>
      <c r="H115" s="4">
        <v>0</v>
      </c>
      <c r="I115" s="4">
        <v>0</v>
      </c>
      <c r="J115" s="4">
        <v>0</v>
      </c>
      <c r="K115" s="4">
        <v>0</v>
      </c>
      <c r="L115" s="5">
        <v>11</v>
      </c>
    </row>
    <row r="116" spans="1:12" ht="15" customHeight="1">
      <c r="A116" s="3" t="s">
        <v>134</v>
      </c>
      <c r="B116" s="3" t="s">
        <v>147</v>
      </c>
      <c r="C116" s="3" t="s">
        <v>148</v>
      </c>
      <c r="D116" s="3" t="s">
        <v>154</v>
      </c>
      <c r="E116" s="8" t="str">
        <f t="shared" si="1"/>
        <v>FGO02|P617D-318</v>
      </c>
      <c r="F116" s="4">
        <v>190313</v>
      </c>
      <c r="G116" s="4">
        <v>190313</v>
      </c>
      <c r="H116" s="4">
        <v>0</v>
      </c>
      <c r="I116" s="4">
        <v>0</v>
      </c>
      <c r="J116" s="4">
        <v>0</v>
      </c>
      <c r="K116" s="4">
        <v>0</v>
      </c>
      <c r="L116" s="5">
        <v>11</v>
      </c>
    </row>
    <row r="117" spans="1:12" ht="15" customHeight="1">
      <c r="A117" s="3" t="s">
        <v>134</v>
      </c>
      <c r="B117" s="3" t="s">
        <v>147</v>
      </c>
      <c r="C117" s="3" t="s">
        <v>148</v>
      </c>
      <c r="D117" s="3" t="s">
        <v>155</v>
      </c>
      <c r="E117" s="8" t="str">
        <f t="shared" si="1"/>
        <v>FGO02|P617D-319</v>
      </c>
      <c r="F117" s="4">
        <v>190313</v>
      </c>
      <c r="G117" s="4">
        <v>190313</v>
      </c>
      <c r="H117" s="4">
        <v>0</v>
      </c>
      <c r="I117" s="4">
        <v>0</v>
      </c>
      <c r="J117" s="4">
        <v>0</v>
      </c>
      <c r="K117" s="4">
        <v>0</v>
      </c>
      <c r="L117" s="5">
        <v>11</v>
      </c>
    </row>
    <row r="118" spans="1:12" ht="15" customHeight="1">
      <c r="A118" s="3" t="s">
        <v>134</v>
      </c>
      <c r="B118" s="3" t="s">
        <v>147</v>
      </c>
      <c r="C118" s="3" t="s">
        <v>148</v>
      </c>
      <c r="D118" s="3" t="s">
        <v>156</v>
      </c>
      <c r="E118" s="8" t="str">
        <f t="shared" si="1"/>
        <v>FGO02|P617D-320</v>
      </c>
      <c r="F118" s="4">
        <v>190313</v>
      </c>
      <c r="G118" s="4">
        <v>190313</v>
      </c>
      <c r="H118" s="4">
        <v>0</v>
      </c>
      <c r="I118" s="4">
        <v>0</v>
      </c>
      <c r="J118" s="4">
        <v>0</v>
      </c>
      <c r="K118" s="4">
        <v>0</v>
      </c>
      <c r="L118" s="5">
        <v>11</v>
      </c>
    </row>
    <row r="119" spans="1:12" ht="15" customHeight="1">
      <c r="A119" s="3" t="s">
        <v>134</v>
      </c>
      <c r="B119" s="3" t="s">
        <v>147</v>
      </c>
      <c r="C119" s="3" t="s">
        <v>148</v>
      </c>
      <c r="D119" s="3" t="s">
        <v>157</v>
      </c>
      <c r="E119" s="8" t="str">
        <f t="shared" si="1"/>
        <v>FGO02|P617D-321</v>
      </c>
      <c r="F119" s="4">
        <v>190313</v>
      </c>
      <c r="G119" s="4">
        <v>190313</v>
      </c>
      <c r="H119" s="4">
        <v>0</v>
      </c>
      <c r="I119" s="4">
        <v>0</v>
      </c>
      <c r="J119" s="4">
        <v>0</v>
      </c>
      <c r="K119" s="4">
        <v>0</v>
      </c>
      <c r="L119" s="5">
        <v>11</v>
      </c>
    </row>
    <row r="120" spans="1:12" ht="15" customHeight="1">
      <c r="A120" s="3" t="s">
        <v>134</v>
      </c>
      <c r="B120" s="3" t="s">
        <v>147</v>
      </c>
      <c r="C120" s="3" t="s">
        <v>148</v>
      </c>
      <c r="D120" s="3" t="s">
        <v>158</v>
      </c>
      <c r="E120" s="8" t="str">
        <f t="shared" si="1"/>
        <v>FGO02|P617D-322</v>
      </c>
      <c r="F120" s="4">
        <v>190313</v>
      </c>
      <c r="G120" s="4">
        <v>190313</v>
      </c>
      <c r="H120" s="4">
        <v>0</v>
      </c>
      <c r="I120" s="4">
        <v>0</v>
      </c>
      <c r="J120" s="4">
        <v>0</v>
      </c>
      <c r="K120" s="4">
        <v>0</v>
      </c>
      <c r="L120" s="5">
        <v>11</v>
      </c>
    </row>
    <row r="121" spans="1:12" ht="15" customHeight="1">
      <c r="A121" s="3" t="s">
        <v>134</v>
      </c>
      <c r="B121" s="3" t="s">
        <v>147</v>
      </c>
      <c r="C121" s="3" t="s">
        <v>148</v>
      </c>
      <c r="D121" s="3" t="s">
        <v>159</v>
      </c>
      <c r="E121" s="8" t="str">
        <f t="shared" si="1"/>
        <v>FGO02|P617D-323</v>
      </c>
      <c r="F121" s="4">
        <v>190313</v>
      </c>
      <c r="G121" s="4">
        <v>190313</v>
      </c>
      <c r="H121" s="4">
        <v>0</v>
      </c>
      <c r="I121" s="4">
        <v>0</v>
      </c>
      <c r="J121" s="4">
        <v>0</v>
      </c>
      <c r="K121" s="4">
        <v>0</v>
      </c>
      <c r="L121" s="5">
        <v>11</v>
      </c>
    </row>
    <row r="122" spans="1:12" ht="15" customHeight="1">
      <c r="A122" s="3" t="s">
        <v>134</v>
      </c>
      <c r="B122" s="3" t="s">
        <v>147</v>
      </c>
      <c r="C122" s="3" t="s">
        <v>148</v>
      </c>
      <c r="D122" s="3" t="s">
        <v>160</v>
      </c>
      <c r="E122" s="8" t="str">
        <f t="shared" si="1"/>
        <v>FGO02|P617D-324</v>
      </c>
      <c r="F122" s="4">
        <v>190313</v>
      </c>
      <c r="G122" s="4">
        <v>190313</v>
      </c>
      <c r="H122" s="4">
        <v>0</v>
      </c>
      <c r="I122" s="4">
        <v>0</v>
      </c>
      <c r="J122" s="4">
        <v>0</v>
      </c>
      <c r="K122" s="4">
        <v>0</v>
      </c>
      <c r="L122" s="5">
        <v>11</v>
      </c>
    </row>
    <row r="123" spans="1:12" ht="15" customHeight="1">
      <c r="A123" s="3" t="s">
        <v>134</v>
      </c>
      <c r="B123" s="3" t="s">
        <v>147</v>
      </c>
      <c r="C123" s="3" t="s">
        <v>148</v>
      </c>
      <c r="D123" s="3" t="s">
        <v>161</v>
      </c>
      <c r="E123" s="8" t="str">
        <f t="shared" si="1"/>
        <v>FGO02|P617D-325</v>
      </c>
      <c r="F123" s="4">
        <v>190313</v>
      </c>
      <c r="G123" s="4">
        <v>190313</v>
      </c>
      <c r="H123" s="4">
        <v>0</v>
      </c>
      <c r="I123" s="4">
        <v>0</v>
      </c>
      <c r="J123" s="4">
        <v>0</v>
      </c>
      <c r="K123" s="4">
        <v>0</v>
      </c>
      <c r="L123" s="5">
        <v>11</v>
      </c>
    </row>
    <row r="124" spans="1:12" ht="15" customHeight="1">
      <c r="A124" s="3" t="s">
        <v>134</v>
      </c>
      <c r="B124" s="3" t="s">
        <v>147</v>
      </c>
      <c r="C124" s="3" t="s">
        <v>148</v>
      </c>
      <c r="D124" s="3" t="s">
        <v>162</v>
      </c>
      <c r="E124" s="8" t="str">
        <f t="shared" si="1"/>
        <v>FGO02|P617D-326</v>
      </c>
      <c r="F124" s="4">
        <v>190313</v>
      </c>
      <c r="G124" s="4">
        <v>190313</v>
      </c>
      <c r="H124" s="4">
        <v>0</v>
      </c>
      <c r="I124" s="4">
        <v>0</v>
      </c>
      <c r="J124" s="4">
        <v>0</v>
      </c>
      <c r="K124" s="4">
        <v>0</v>
      </c>
      <c r="L124" s="5">
        <v>11</v>
      </c>
    </row>
    <row r="125" spans="1:12" ht="15" customHeight="1">
      <c r="A125" s="3" t="s">
        <v>134</v>
      </c>
      <c r="B125" s="3" t="s">
        <v>147</v>
      </c>
      <c r="C125" s="3" t="s">
        <v>148</v>
      </c>
      <c r="D125" s="3" t="s">
        <v>163</v>
      </c>
      <c r="E125" s="8" t="str">
        <f t="shared" si="1"/>
        <v>FGO02|P617D-327</v>
      </c>
      <c r="F125" s="4">
        <v>190313</v>
      </c>
      <c r="G125" s="4">
        <v>190313</v>
      </c>
      <c r="H125" s="4">
        <v>0</v>
      </c>
      <c r="I125" s="4">
        <v>0</v>
      </c>
      <c r="J125" s="4">
        <v>0</v>
      </c>
      <c r="K125" s="4">
        <v>0</v>
      </c>
      <c r="L125" s="5">
        <v>11</v>
      </c>
    </row>
    <row r="126" spans="1:12" ht="15" customHeight="1">
      <c r="A126" s="3" t="s">
        <v>134</v>
      </c>
      <c r="B126" s="3" t="s">
        <v>147</v>
      </c>
      <c r="C126" s="3" t="s">
        <v>148</v>
      </c>
      <c r="D126" s="3" t="s">
        <v>164</v>
      </c>
      <c r="E126" s="8" t="str">
        <f t="shared" si="1"/>
        <v>FGO02|P617D-328</v>
      </c>
      <c r="F126" s="4">
        <v>190313</v>
      </c>
      <c r="G126" s="4">
        <v>190313</v>
      </c>
      <c r="H126" s="4">
        <v>0</v>
      </c>
      <c r="I126" s="4">
        <v>0</v>
      </c>
      <c r="J126" s="4">
        <v>0</v>
      </c>
      <c r="K126" s="4">
        <v>0</v>
      </c>
      <c r="L126" s="5">
        <v>11</v>
      </c>
    </row>
    <row r="127" spans="1:12" ht="15" customHeight="1">
      <c r="A127" s="3" t="s">
        <v>134</v>
      </c>
      <c r="B127" s="3" t="s">
        <v>147</v>
      </c>
      <c r="C127" s="3" t="s">
        <v>148</v>
      </c>
      <c r="D127" s="3" t="s">
        <v>165</v>
      </c>
      <c r="E127" s="8" t="str">
        <f t="shared" si="1"/>
        <v>FGO02|P617D-329</v>
      </c>
      <c r="F127" s="4">
        <v>190313</v>
      </c>
      <c r="G127" s="4">
        <v>190313</v>
      </c>
      <c r="H127" s="4">
        <v>0</v>
      </c>
      <c r="I127" s="4">
        <v>0</v>
      </c>
      <c r="J127" s="4">
        <v>0</v>
      </c>
      <c r="K127" s="4">
        <v>0</v>
      </c>
      <c r="L127" s="5">
        <v>11</v>
      </c>
    </row>
    <row r="128" spans="1:12" ht="15" customHeight="1">
      <c r="A128" s="3" t="s">
        <v>134</v>
      </c>
      <c r="B128" s="3" t="s">
        <v>147</v>
      </c>
      <c r="C128" s="3" t="s">
        <v>148</v>
      </c>
      <c r="D128" s="3" t="s">
        <v>166</v>
      </c>
      <c r="E128" s="8" t="str">
        <f t="shared" si="1"/>
        <v>FGO02|P617D-330</v>
      </c>
      <c r="F128" s="4">
        <v>190313</v>
      </c>
      <c r="G128" s="4">
        <v>190313</v>
      </c>
      <c r="H128" s="4">
        <v>0</v>
      </c>
      <c r="I128" s="4">
        <v>0</v>
      </c>
      <c r="J128" s="4">
        <v>0</v>
      </c>
      <c r="K128" s="4">
        <v>0</v>
      </c>
      <c r="L128" s="5">
        <v>11</v>
      </c>
    </row>
    <row r="129" spans="1:12" ht="15" customHeight="1">
      <c r="A129" s="3" t="s">
        <v>134</v>
      </c>
      <c r="B129" s="3" t="s">
        <v>147</v>
      </c>
      <c r="C129" s="3" t="s">
        <v>148</v>
      </c>
      <c r="D129" s="3" t="s">
        <v>167</v>
      </c>
      <c r="E129" s="8" t="str">
        <f t="shared" si="1"/>
        <v>FGO02|P617D-331</v>
      </c>
      <c r="F129" s="4">
        <v>190313</v>
      </c>
      <c r="G129" s="4">
        <v>190313</v>
      </c>
      <c r="H129" s="4">
        <v>0</v>
      </c>
      <c r="I129" s="4">
        <v>0</v>
      </c>
      <c r="J129" s="4">
        <v>0</v>
      </c>
      <c r="K129" s="4">
        <v>0</v>
      </c>
      <c r="L129" s="5">
        <v>11</v>
      </c>
    </row>
    <row r="130" spans="1:12" ht="15" customHeight="1">
      <c r="A130" s="3" t="s">
        <v>134</v>
      </c>
      <c r="B130" s="3" t="s">
        <v>147</v>
      </c>
      <c r="C130" s="3" t="s">
        <v>148</v>
      </c>
      <c r="D130" s="3" t="s">
        <v>168</v>
      </c>
      <c r="E130" s="8" t="str">
        <f t="shared" si="1"/>
        <v>FGO02|P617D-332</v>
      </c>
      <c r="F130" s="4">
        <v>190303</v>
      </c>
      <c r="G130" s="4">
        <v>190303</v>
      </c>
      <c r="H130" s="4">
        <v>0</v>
      </c>
      <c r="I130" s="4">
        <v>0</v>
      </c>
      <c r="J130" s="4">
        <v>0</v>
      </c>
      <c r="K130" s="4">
        <v>0</v>
      </c>
      <c r="L130" s="5">
        <v>11</v>
      </c>
    </row>
    <row r="131" spans="1:12" ht="15" customHeight="1">
      <c r="A131" s="3" t="s">
        <v>11</v>
      </c>
      <c r="B131" s="3" t="s">
        <v>169</v>
      </c>
      <c r="C131" s="3" t="s">
        <v>170</v>
      </c>
      <c r="D131" s="3" t="s">
        <v>171</v>
      </c>
      <c r="E131" s="8" t="str">
        <f t="shared" ref="E131:E194" si="2">B131&amp;"|"&amp;D131</f>
        <v>FJS01|W3161-00332</v>
      </c>
      <c r="F131" s="4">
        <v>10350</v>
      </c>
      <c r="G131" s="4">
        <v>0</v>
      </c>
      <c r="H131" s="4">
        <v>0</v>
      </c>
      <c r="I131" s="4">
        <v>0</v>
      </c>
      <c r="J131" s="4">
        <v>10350</v>
      </c>
      <c r="K131" s="4">
        <v>0</v>
      </c>
      <c r="L131" s="5">
        <v>338</v>
      </c>
    </row>
    <row r="132" spans="1:12" ht="15" customHeight="1">
      <c r="A132" s="3" t="s">
        <v>11</v>
      </c>
      <c r="B132" s="3" t="s">
        <v>169</v>
      </c>
      <c r="C132" s="3" t="s">
        <v>170</v>
      </c>
      <c r="D132" s="3" t="s">
        <v>172</v>
      </c>
      <c r="E132" s="8" t="str">
        <f t="shared" si="2"/>
        <v>FJS01|WB178-00109</v>
      </c>
      <c r="F132" s="4">
        <v>42480</v>
      </c>
      <c r="G132" s="4">
        <v>0</v>
      </c>
      <c r="H132" s="4">
        <v>0</v>
      </c>
      <c r="I132" s="4">
        <v>42480</v>
      </c>
      <c r="J132" s="4">
        <v>0</v>
      </c>
      <c r="K132" s="4">
        <v>0</v>
      </c>
      <c r="L132" s="5">
        <v>144</v>
      </c>
    </row>
    <row r="133" spans="1:12" ht="15" customHeight="1">
      <c r="A133" s="3" t="s">
        <v>134</v>
      </c>
      <c r="B133" s="3" t="s">
        <v>173</v>
      </c>
      <c r="C133" s="3" t="s">
        <v>174</v>
      </c>
      <c r="D133" s="3" t="s">
        <v>175</v>
      </c>
      <c r="E133" s="8" t="str">
        <f t="shared" si="2"/>
        <v>FMA07|P617D-546</v>
      </c>
      <c r="F133" s="4">
        <v>751660</v>
      </c>
      <c r="G133" s="4">
        <v>751660</v>
      </c>
      <c r="H133" s="4">
        <v>0</v>
      </c>
      <c r="I133" s="4">
        <v>0</v>
      </c>
      <c r="J133" s="4">
        <v>0</v>
      </c>
      <c r="K133" s="4">
        <v>0</v>
      </c>
      <c r="L133" s="5">
        <v>1</v>
      </c>
    </row>
    <row r="134" spans="1:12" ht="15" customHeight="1">
      <c r="A134" s="3" t="s">
        <v>134</v>
      </c>
      <c r="B134" s="3" t="s">
        <v>173</v>
      </c>
      <c r="C134" s="3" t="s">
        <v>174</v>
      </c>
      <c r="D134" s="3" t="s">
        <v>176</v>
      </c>
      <c r="E134" s="8" t="str">
        <f t="shared" si="2"/>
        <v>FMA07|P617D-547</v>
      </c>
      <c r="F134" s="4">
        <v>751660</v>
      </c>
      <c r="G134" s="4">
        <v>751660</v>
      </c>
      <c r="H134" s="4">
        <v>0</v>
      </c>
      <c r="I134" s="4">
        <v>0</v>
      </c>
      <c r="J134" s="4">
        <v>0</v>
      </c>
      <c r="K134" s="4">
        <v>0</v>
      </c>
      <c r="L134" s="5">
        <v>1</v>
      </c>
    </row>
    <row r="135" spans="1:12" ht="15" customHeight="1">
      <c r="A135" s="3" t="s">
        <v>134</v>
      </c>
      <c r="B135" s="3" t="s">
        <v>173</v>
      </c>
      <c r="C135" s="3" t="s">
        <v>174</v>
      </c>
      <c r="D135" s="3" t="s">
        <v>177</v>
      </c>
      <c r="E135" s="8" t="str">
        <f t="shared" si="2"/>
        <v>FMA07|P617D-548</v>
      </c>
      <c r="F135" s="4">
        <v>751660</v>
      </c>
      <c r="G135" s="4">
        <v>751660</v>
      </c>
      <c r="H135" s="4">
        <v>0</v>
      </c>
      <c r="I135" s="4">
        <v>0</v>
      </c>
      <c r="J135" s="4">
        <v>0</v>
      </c>
      <c r="K135" s="4">
        <v>0</v>
      </c>
      <c r="L135" s="5">
        <v>1</v>
      </c>
    </row>
    <row r="136" spans="1:12" ht="15" customHeight="1">
      <c r="A136" s="3" t="s">
        <v>134</v>
      </c>
      <c r="B136" s="3" t="s">
        <v>173</v>
      </c>
      <c r="C136" s="3" t="s">
        <v>174</v>
      </c>
      <c r="D136" s="3" t="s">
        <v>178</v>
      </c>
      <c r="E136" s="8" t="str">
        <f t="shared" si="2"/>
        <v>FMA07|P617D-549</v>
      </c>
      <c r="F136" s="4">
        <v>751660</v>
      </c>
      <c r="G136" s="4">
        <v>751660</v>
      </c>
      <c r="H136" s="4">
        <v>0</v>
      </c>
      <c r="I136" s="4">
        <v>0</v>
      </c>
      <c r="J136" s="4">
        <v>0</v>
      </c>
      <c r="K136" s="4">
        <v>0</v>
      </c>
      <c r="L136" s="5">
        <v>1</v>
      </c>
    </row>
    <row r="137" spans="1:12" ht="15" customHeight="1">
      <c r="A137" s="3" t="s">
        <v>134</v>
      </c>
      <c r="B137" s="3" t="s">
        <v>173</v>
      </c>
      <c r="C137" s="3" t="s">
        <v>174</v>
      </c>
      <c r="D137" s="3" t="s">
        <v>179</v>
      </c>
      <c r="E137" s="8" t="str">
        <f t="shared" si="2"/>
        <v>FMA07|P617D-550</v>
      </c>
      <c r="F137" s="4">
        <v>751660</v>
      </c>
      <c r="G137" s="4">
        <v>751660</v>
      </c>
      <c r="H137" s="4">
        <v>0</v>
      </c>
      <c r="I137" s="4">
        <v>0</v>
      </c>
      <c r="J137" s="4">
        <v>0</v>
      </c>
      <c r="K137" s="4">
        <v>0</v>
      </c>
      <c r="L137" s="5">
        <v>1</v>
      </c>
    </row>
    <row r="138" spans="1:12" ht="15" customHeight="1">
      <c r="A138" s="3" t="s">
        <v>134</v>
      </c>
      <c r="B138" s="3" t="s">
        <v>173</v>
      </c>
      <c r="C138" s="3" t="s">
        <v>174</v>
      </c>
      <c r="D138" s="3" t="s">
        <v>180</v>
      </c>
      <c r="E138" s="8" t="str">
        <f t="shared" si="2"/>
        <v>FMA07|P617D-551</v>
      </c>
      <c r="F138" s="4">
        <v>751660</v>
      </c>
      <c r="G138" s="4">
        <v>751660</v>
      </c>
      <c r="H138" s="4">
        <v>0</v>
      </c>
      <c r="I138" s="4">
        <v>0</v>
      </c>
      <c r="J138" s="4">
        <v>0</v>
      </c>
      <c r="K138" s="4">
        <v>0</v>
      </c>
      <c r="L138" s="5">
        <v>1</v>
      </c>
    </row>
    <row r="139" spans="1:12" ht="15" customHeight="1">
      <c r="A139" s="3" t="s">
        <v>134</v>
      </c>
      <c r="B139" s="3" t="s">
        <v>173</v>
      </c>
      <c r="C139" s="3" t="s">
        <v>174</v>
      </c>
      <c r="D139" s="3" t="s">
        <v>181</v>
      </c>
      <c r="E139" s="8" t="str">
        <f t="shared" si="2"/>
        <v>FMA07|P617D-552</v>
      </c>
      <c r="F139" s="4">
        <v>751660</v>
      </c>
      <c r="G139" s="4">
        <v>751660</v>
      </c>
      <c r="H139" s="4">
        <v>0</v>
      </c>
      <c r="I139" s="4">
        <v>0</v>
      </c>
      <c r="J139" s="4">
        <v>0</v>
      </c>
      <c r="K139" s="4">
        <v>0</v>
      </c>
      <c r="L139" s="5">
        <v>1</v>
      </c>
    </row>
    <row r="140" spans="1:12" ht="15" customHeight="1">
      <c r="A140" s="3" t="s">
        <v>134</v>
      </c>
      <c r="B140" s="3" t="s">
        <v>173</v>
      </c>
      <c r="C140" s="3" t="s">
        <v>174</v>
      </c>
      <c r="D140" s="3" t="s">
        <v>182</v>
      </c>
      <c r="E140" s="8" t="str">
        <f t="shared" si="2"/>
        <v>FMA07|P617D-553</v>
      </c>
      <c r="F140" s="4">
        <v>751660</v>
      </c>
      <c r="G140" s="4">
        <v>751660</v>
      </c>
      <c r="H140" s="4">
        <v>0</v>
      </c>
      <c r="I140" s="4">
        <v>0</v>
      </c>
      <c r="J140" s="4">
        <v>0</v>
      </c>
      <c r="K140" s="4">
        <v>0</v>
      </c>
      <c r="L140" s="5">
        <v>1</v>
      </c>
    </row>
    <row r="141" spans="1:12" ht="15" customHeight="1">
      <c r="A141" s="3" t="s">
        <v>134</v>
      </c>
      <c r="B141" s="3" t="s">
        <v>173</v>
      </c>
      <c r="C141" s="3" t="s">
        <v>174</v>
      </c>
      <c r="D141" s="3" t="s">
        <v>183</v>
      </c>
      <c r="E141" s="8" t="str">
        <f t="shared" si="2"/>
        <v>FMA07|P617D-554</v>
      </c>
      <c r="F141" s="4">
        <v>751660</v>
      </c>
      <c r="G141" s="4">
        <v>751660</v>
      </c>
      <c r="H141" s="4">
        <v>0</v>
      </c>
      <c r="I141" s="4">
        <v>0</v>
      </c>
      <c r="J141" s="4">
        <v>0</v>
      </c>
      <c r="K141" s="4">
        <v>0</v>
      </c>
      <c r="L141" s="5">
        <v>1</v>
      </c>
    </row>
    <row r="142" spans="1:12" ht="15" customHeight="1">
      <c r="A142" s="3" t="s">
        <v>134</v>
      </c>
      <c r="B142" s="3" t="s">
        <v>173</v>
      </c>
      <c r="C142" s="3" t="s">
        <v>174</v>
      </c>
      <c r="D142" s="3" t="s">
        <v>184</v>
      </c>
      <c r="E142" s="8" t="str">
        <f t="shared" si="2"/>
        <v>FMA07|P617D-555</v>
      </c>
      <c r="F142" s="4">
        <v>751660</v>
      </c>
      <c r="G142" s="4">
        <v>751660</v>
      </c>
      <c r="H142" s="4">
        <v>0</v>
      </c>
      <c r="I142" s="4">
        <v>0</v>
      </c>
      <c r="J142" s="4">
        <v>0</v>
      </c>
      <c r="K142" s="4">
        <v>0</v>
      </c>
      <c r="L142" s="5">
        <v>1</v>
      </c>
    </row>
    <row r="143" spans="1:12" ht="15" customHeight="1">
      <c r="A143" s="3" t="s">
        <v>134</v>
      </c>
      <c r="B143" s="3" t="s">
        <v>173</v>
      </c>
      <c r="C143" s="3" t="s">
        <v>174</v>
      </c>
      <c r="D143" s="3" t="s">
        <v>185</v>
      </c>
      <c r="E143" s="8" t="str">
        <f t="shared" si="2"/>
        <v>FMA07|P617D-556</v>
      </c>
      <c r="F143" s="4">
        <v>751660</v>
      </c>
      <c r="G143" s="4">
        <v>751660</v>
      </c>
      <c r="H143" s="4">
        <v>0</v>
      </c>
      <c r="I143" s="4">
        <v>0</v>
      </c>
      <c r="J143" s="4">
        <v>0</v>
      </c>
      <c r="K143" s="4">
        <v>0</v>
      </c>
      <c r="L143" s="5">
        <v>1</v>
      </c>
    </row>
    <row r="144" spans="1:12" ht="15" customHeight="1">
      <c r="A144" s="3" t="s">
        <v>134</v>
      </c>
      <c r="B144" s="3" t="s">
        <v>173</v>
      </c>
      <c r="C144" s="3" t="s">
        <v>174</v>
      </c>
      <c r="D144" s="3" t="s">
        <v>186</v>
      </c>
      <c r="E144" s="8" t="str">
        <f t="shared" si="2"/>
        <v>FMA07|P617D-557</v>
      </c>
      <c r="F144" s="4">
        <v>751660</v>
      </c>
      <c r="G144" s="4">
        <v>751660</v>
      </c>
      <c r="H144" s="4">
        <v>0</v>
      </c>
      <c r="I144" s="4">
        <v>0</v>
      </c>
      <c r="J144" s="4">
        <v>0</v>
      </c>
      <c r="K144" s="4">
        <v>0</v>
      </c>
      <c r="L144" s="5">
        <v>1</v>
      </c>
    </row>
    <row r="145" spans="1:12" ht="15" customHeight="1">
      <c r="A145" s="3" t="s">
        <v>134</v>
      </c>
      <c r="B145" s="3" t="s">
        <v>173</v>
      </c>
      <c r="C145" s="3" t="s">
        <v>174</v>
      </c>
      <c r="D145" s="3" t="s">
        <v>187</v>
      </c>
      <c r="E145" s="8" t="str">
        <f t="shared" si="2"/>
        <v>FMA07|P617D-558</v>
      </c>
      <c r="F145" s="4">
        <v>751660</v>
      </c>
      <c r="G145" s="4">
        <v>751660</v>
      </c>
      <c r="H145" s="4">
        <v>0</v>
      </c>
      <c r="I145" s="4">
        <v>0</v>
      </c>
      <c r="J145" s="4">
        <v>0</v>
      </c>
      <c r="K145" s="4">
        <v>0</v>
      </c>
      <c r="L145" s="5">
        <v>1</v>
      </c>
    </row>
    <row r="146" spans="1:12" ht="15" customHeight="1">
      <c r="A146" s="3" t="s">
        <v>134</v>
      </c>
      <c r="B146" s="3" t="s">
        <v>173</v>
      </c>
      <c r="C146" s="3" t="s">
        <v>174</v>
      </c>
      <c r="D146" s="3" t="s">
        <v>188</v>
      </c>
      <c r="E146" s="8" t="str">
        <f t="shared" si="2"/>
        <v>FMA07|P617D-559</v>
      </c>
      <c r="F146" s="4">
        <v>966420</v>
      </c>
      <c r="G146" s="4">
        <v>966420</v>
      </c>
      <c r="H146" s="4">
        <v>0</v>
      </c>
      <c r="I146" s="4">
        <v>0</v>
      </c>
      <c r="J146" s="4">
        <v>0</v>
      </c>
      <c r="K146" s="4">
        <v>0</v>
      </c>
      <c r="L146" s="5">
        <v>1</v>
      </c>
    </row>
    <row r="147" spans="1:12" ht="15" customHeight="1">
      <c r="A147" s="3" t="s">
        <v>11</v>
      </c>
      <c r="B147" s="3" t="s">
        <v>189</v>
      </c>
      <c r="C147" s="3" t="s">
        <v>190</v>
      </c>
      <c r="D147" s="3" t="s">
        <v>191</v>
      </c>
      <c r="E147" s="8" t="str">
        <f t="shared" si="2"/>
        <v>FNM01|P617D-16</v>
      </c>
      <c r="F147" s="4">
        <v>94400</v>
      </c>
      <c r="G147" s="4">
        <v>94400</v>
      </c>
      <c r="H147" s="4">
        <v>0</v>
      </c>
      <c r="I147" s="4">
        <v>0</v>
      </c>
      <c r="J147" s="4">
        <v>0</v>
      </c>
      <c r="K147" s="4">
        <v>0</v>
      </c>
      <c r="L147" s="5">
        <v>25</v>
      </c>
    </row>
    <row r="148" spans="1:12" ht="15" customHeight="1">
      <c r="A148" s="3" t="s">
        <v>11</v>
      </c>
      <c r="B148" s="3" t="s">
        <v>189</v>
      </c>
      <c r="C148" s="3" t="s">
        <v>190</v>
      </c>
      <c r="D148" s="3" t="s">
        <v>192</v>
      </c>
      <c r="E148" s="8" t="str">
        <f t="shared" si="2"/>
        <v>FNM01|P617N-372</v>
      </c>
      <c r="F148" s="4">
        <v>94400</v>
      </c>
      <c r="G148" s="4">
        <v>94400</v>
      </c>
      <c r="H148" s="4">
        <v>0</v>
      </c>
      <c r="I148" s="4">
        <v>0</v>
      </c>
      <c r="J148" s="4">
        <v>0</v>
      </c>
      <c r="K148" s="4">
        <v>0</v>
      </c>
      <c r="L148" s="5">
        <v>38</v>
      </c>
    </row>
    <row r="149" spans="1:12" ht="15" customHeight="1">
      <c r="A149" s="3" t="s">
        <v>11</v>
      </c>
      <c r="B149" s="3" t="s">
        <v>189</v>
      </c>
      <c r="C149" s="3" t="s">
        <v>190</v>
      </c>
      <c r="D149" s="3" t="s">
        <v>193</v>
      </c>
      <c r="E149" s="8" t="str">
        <f t="shared" si="2"/>
        <v>FNM01|WH17D-00020</v>
      </c>
      <c r="F149" s="4">
        <v>94400</v>
      </c>
      <c r="G149" s="4">
        <v>94400</v>
      </c>
      <c r="H149" s="4">
        <v>0</v>
      </c>
      <c r="I149" s="4">
        <v>0</v>
      </c>
      <c r="J149" s="4">
        <v>0</v>
      </c>
      <c r="K149" s="4">
        <v>0</v>
      </c>
      <c r="L149" s="5">
        <v>19</v>
      </c>
    </row>
    <row r="150" spans="1:12" ht="15" customHeight="1">
      <c r="A150" s="3" t="s">
        <v>142</v>
      </c>
      <c r="B150" s="3" t="s">
        <v>189</v>
      </c>
      <c r="C150" s="3" t="s">
        <v>190</v>
      </c>
      <c r="D150" s="3" t="s">
        <v>194</v>
      </c>
      <c r="E150" s="8" t="str">
        <f t="shared" si="2"/>
        <v>FNM01|P617N-349</v>
      </c>
      <c r="F150" s="4">
        <v>1600</v>
      </c>
      <c r="G150" s="4">
        <v>1600</v>
      </c>
      <c r="H150" s="4">
        <v>0</v>
      </c>
      <c r="I150" s="4">
        <v>0</v>
      </c>
      <c r="J150" s="4">
        <v>0</v>
      </c>
      <c r="K150" s="4">
        <v>0</v>
      </c>
      <c r="L150" s="5">
        <v>39</v>
      </c>
    </row>
    <row r="151" spans="1:12" ht="15" customHeight="1">
      <c r="A151" s="3" t="s">
        <v>142</v>
      </c>
      <c r="B151" s="3" t="s">
        <v>189</v>
      </c>
      <c r="C151" s="3" t="s">
        <v>190</v>
      </c>
      <c r="D151" s="3" t="s">
        <v>195</v>
      </c>
      <c r="E151" s="8" t="str">
        <f t="shared" si="2"/>
        <v>FNM01|WB17N-239</v>
      </c>
      <c r="F151" s="4">
        <v>94400</v>
      </c>
      <c r="G151" s="4">
        <v>94400</v>
      </c>
      <c r="H151" s="4">
        <v>0</v>
      </c>
      <c r="I151" s="4">
        <v>0</v>
      </c>
      <c r="J151" s="4">
        <v>0</v>
      </c>
      <c r="K151" s="4">
        <v>0</v>
      </c>
      <c r="L151" s="5">
        <v>39</v>
      </c>
    </row>
    <row r="152" spans="1:12" ht="15" customHeight="1">
      <c r="A152" s="3" t="s">
        <v>11</v>
      </c>
      <c r="B152" s="3" t="s">
        <v>196</v>
      </c>
      <c r="C152" s="3" t="s">
        <v>197</v>
      </c>
      <c r="D152" s="3" t="s">
        <v>198</v>
      </c>
      <c r="E152" s="8" t="str">
        <f t="shared" si="2"/>
        <v>FSR02|JV17N30-30</v>
      </c>
      <c r="F152" s="4">
        <v>1587849.4</v>
      </c>
      <c r="G152" s="4">
        <v>1587849.4</v>
      </c>
      <c r="H152" s="4">
        <v>0</v>
      </c>
      <c r="I152" s="4">
        <v>0</v>
      </c>
      <c r="J152" s="4">
        <v>0</v>
      </c>
      <c r="K152" s="4">
        <v>0</v>
      </c>
      <c r="L152" s="5">
        <v>31</v>
      </c>
    </row>
    <row r="153" spans="1:12" ht="15" customHeight="1">
      <c r="A153" s="3" t="s">
        <v>11</v>
      </c>
      <c r="B153" s="3" t="s">
        <v>196</v>
      </c>
      <c r="C153" s="3" t="s">
        <v>197</v>
      </c>
      <c r="D153" s="3" t="s">
        <v>199</v>
      </c>
      <c r="E153" s="8" t="str">
        <f t="shared" si="2"/>
        <v>FSR02|P617D-108</v>
      </c>
      <c r="F153" s="4">
        <v>5000000</v>
      </c>
      <c r="G153" s="4">
        <v>5000000</v>
      </c>
      <c r="H153" s="4">
        <v>0</v>
      </c>
      <c r="I153" s="4">
        <v>0</v>
      </c>
      <c r="J153" s="4">
        <v>0</v>
      </c>
      <c r="K153" s="4">
        <v>0</v>
      </c>
      <c r="L153" s="5">
        <v>12</v>
      </c>
    </row>
    <row r="154" spans="1:12" ht="15" customHeight="1">
      <c r="A154" s="3" t="s">
        <v>11</v>
      </c>
      <c r="B154" s="3" t="s">
        <v>196</v>
      </c>
      <c r="C154" s="3" t="s">
        <v>197</v>
      </c>
      <c r="D154" s="3" t="s">
        <v>200</v>
      </c>
      <c r="E154" s="8" t="str">
        <f t="shared" si="2"/>
        <v>FSR02|P617D-18</v>
      </c>
      <c r="F154" s="4">
        <v>5000000</v>
      </c>
      <c r="G154" s="4">
        <v>5000000</v>
      </c>
      <c r="H154" s="4">
        <v>0</v>
      </c>
      <c r="I154" s="4">
        <v>0</v>
      </c>
      <c r="J154" s="4">
        <v>0</v>
      </c>
      <c r="K154" s="4">
        <v>0</v>
      </c>
      <c r="L154" s="5">
        <v>25</v>
      </c>
    </row>
    <row r="155" spans="1:12" ht="15" customHeight="1">
      <c r="A155" s="3" t="s">
        <v>11</v>
      </c>
      <c r="B155" s="3" t="s">
        <v>196</v>
      </c>
      <c r="C155" s="3" t="s">
        <v>197</v>
      </c>
      <c r="D155" s="3" t="s">
        <v>201</v>
      </c>
      <c r="E155" s="8" t="str">
        <f t="shared" si="2"/>
        <v>FSR02|P617D-25</v>
      </c>
      <c r="F155" s="4">
        <v>5000000</v>
      </c>
      <c r="G155" s="4">
        <v>5000000</v>
      </c>
      <c r="H155" s="4">
        <v>0</v>
      </c>
      <c r="I155" s="4">
        <v>0</v>
      </c>
      <c r="J155" s="4">
        <v>0</v>
      </c>
      <c r="K155" s="4">
        <v>0</v>
      </c>
      <c r="L155" s="5">
        <v>25</v>
      </c>
    </row>
    <row r="156" spans="1:12" ht="15" customHeight="1">
      <c r="A156" s="3" t="s">
        <v>11</v>
      </c>
      <c r="B156" s="3" t="s">
        <v>196</v>
      </c>
      <c r="C156" s="3" t="s">
        <v>197</v>
      </c>
      <c r="D156" s="3" t="s">
        <v>202</v>
      </c>
      <c r="E156" s="8" t="str">
        <f t="shared" si="2"/>
        <v>FSR02|P617D-33</v>
      </c>
      <c r="F156" s="4">
        <v>5000000</v>
      </c>
      <c r="G156" s="4">
        <v>5000000</v>
      </c>
      <c r="H156" s="4">
        <v>0</v>
      </c>
      <c r="I156" s="4">
        <v>0</v>
      </c>
      <c r="J156" s="4">
        <v>0</v>
      </c>
      <c r="K156" s="4">
        <v>0</v>
      </c>
      <c r="L156" s="5">
        <v>24</v>
      </c>
    </row>
    <row r="157" spans="1:12" ht="15" customHeight="1">
      <c r="A157" s="3" t="s">
        <v>11</v>
      </c>
      <c r="B157" s="3" t="s">
        <v>196</v>
      </c>
      <c r="C157" s="3" t="s">
        <v>197</v>
      </c>
      <c r="D157" s="3" t="s">
        <v>203</v>
      </c>
      <c r="E157" s="8" t="str">
        <f t="shared" si="2"/>
        <v>FSR02|P617D-369</v>
      </c>
      <c r="F157" s="4">
        <v>5000000</v>
      </c>
      <c r="G157" s="4">
        <v>5000000</v>
      </c>
      <c r="H157" s="4">
        <v>0</v>
      </c>
      <c r="I157" s="4">
        <v>0</v>
      </c>
      <c r="J157" s="4">
        <v>0</v>
      </c>
      <c r="K157" s="4">
        <v>0</v>
      </c>
      <c r="L157" s="5">
        <v>9</v>
      </c>
    </row>
    <row r="158" spans="1:12" ht="15" customHeight="1">
      <c r="A158" s="3" t="s">
        <v>11</v>
      </c>
      <c r="B158" s="3" t="s">
        <v>196</v>
      </c>
      <c r="C158" s="3" t="s">
        <v>197</v>
      </c>
      <c r="D158" s="3" t="s">
        <v>204</v>
      </c>
      <c r="E158" s="8" t="str">
        <f t="shared" si="2"/>
        <v>FSR02|P617D-373</v>
      </c>
      <c r="F158" s="4">
        <v>5000000</v>
      </c>
      <c r="G158" s="4">
        <v>5000000</v>
      </c>
      <c r="H158" s="4">
        <v>0</v>
      </c>
      <c r="I158" s="4">
        <v>0</v>
      </c>
      <c r="J158" s="4">
        <v>0</v>
      </c>
      <c r="K158" s="4">
        <v>0</v>
      </c>
      <c r="L158" s="5">
        <v>9</v>
      </c>
    </row>
    <row r="159" spans="1:12" ht="15" customHeight="1">
      <c r="A159" s="3" t="s">
        <v>11</v>
      </c>
      <c r="B159" s="3" t="s">
        <v>196</v>
      </c>
      <c r="C159" s="3" t="s">
        <v>197</v>
      </c>
      <c r="D159" s="3" t="s">
        <v>205</v>
      </c>
      <c r="E159" s="8" t="str">
        <f t="shared" si="2"/>
        <v>FSR02|P617D-378</v>
      </c>
      <c r="F159" s="4">
        <v>5000000</v>
      </c>
      <c r="G159" s="4">
        <v>5000000</v>
      </c>
      <c r="H159" s="4">
        <v>0</v>
      </c>
      <c r="I159" s="4">
        <v>0</v>
      </c>
      <c r="J159" s="4">
        <v>0</v>
      </c>
      <c r="K159" s="4">
        <v>0</v>
      </c>
      <c r="L159" s="5">
        <v>9</v>
      </c>
    </row>
    <row r="160" spans="1:12" ht="15" customHeight="1">
      <c r="A160" s="3" t="s">
        <v>11</v>
      </c>
      <c r="B160" s="3" t="s">
        <v>196</v>
      </c>
      <c r="C160" s="3" t="s">
        <v>197</v>
      </c>
      <c r="D160" s="3" t="s">
        <v>206</v>
      </c>
      <c r="E160" s="8" t="str">
        <f t="shared" si="2"/>
        <v>FSR02|P617D-48</v>
      </c>
      <c r="F160" s="4">
        <v>6000000</v>
      </c>
      <c r="G160" s="4">
        <v>6000000</v>
      </c>
      <c r="H160" s="4">
        <v>0</v>
      </c>
      <c r="I160" s="4">
        <v>0</v>
      </c>
      <c r="J160" s="4">
        <v>0</v>
      </c>
      <c r="K160" s="4">
        <v>0</v>
      </c>
      <c r="L160" s="5">
        <v>20</v>
      </c>
    </row>
    <row r="161" spans="1:12" ht="15" customHeight="1">
      <c r="A161" s="3" t="s">
        <v>11</v>
      </c>
      <c r="B161" s="3" t="s">
        <v>196</v>
      </c>
      <c r="C161" s="3" t="s">
        <v>197</v>
      </c>
      <c r="D161" s="3" t="s">
        <v>207</v>
      </c>
      <c r="E161" s="8" t="str">
        <f t="shared" si="2"/>
        <v>FSR02|P617D-5</v>
      </c>
      <c r="F161" s="4">
        <v>2000000</v>
      </c>
      <c r="G161" s="4">
        <v>2000000</v>
      </c>
      <c r="H161" s="4">
        <v>0</v>
      </c>
      <c r="I161" s="4">
        <v>0</v>
      </c>
      <c r="J161" s="4">
        <v>0</v>
      </c>
      <c r="K161" s="4">
        <v>0</v>
      </c>
      <c r="L161" s="5">
        <v>27</v>
      </c>
    </row>
    <row r="162" spans="1:12" ht="15" customHeight="1">
      <c r="A162" s="3" t="s">
        <v>11</v>
      </c>
      <c r="B162" s="3" t="s">
        <v>196</v>
      </c>
      <c r="C162" s="3" t="s">
        <v>197</v>
      </c>
      <c r="D162" s="3" t="s">
        <v>208</v>
      </c>
      <c r="E162" s="8" t="str">
        <f t="shared" si="2"/>
        <v>FSR02|P617D-6</v>
      </c>
      <c r="F162" s="4">
        <v>1000000</v>
      </c>
      <c r="G162" s="4">
        <v>1000000</v>
      </c>
      <c r="H162" s="4">
        <v>0</v>
      </c>
      <c r="I162" s="4">
        <v>0</v>
      </c>
      <c r="J162" s="4">
        <v>0</v>
      </c>
      <c r="K162" s="4">
        <v>0</v>
      </c>
      <c r="L162" s="5">
        <v>27</v>
      </c>
    </row>
    <row r="163" spans="1:12" ht="15" customHeight="1">
      <c r="A163" s="3" t="s">
        <v>11</v>
      </c>
      <c r="B163" s="3" t="s">
        <v>196</v>
      </c>
      <c r="C163" s="3" t="s">
        <v>197</v>
      </c>
      <c r="D163" s="3" t="s">
        <v>209</v>
      </c>
      <c r="E163" s="8" t="str">
        <f t="shared" si="2"/>
        <v>FSR02|P617D-7</v>
      </c>
      <c r="F163" s="4">
        <v>2000000</v>
      </c>
      <c r="G163" s="4">
        <v>2000000</v>
      </c>
      <c r="H163" s="4">
        <v>0</v>
      </c>
      <c r="I163" s="4">
        <v>0</v>
      </c>
      <c r="J163" s="4">
        <v>0</v>
      </c>
      <c r="K163" s="4">
        <v>0</v>
      </c>
      <c r="L163" s="5">
        <v>27</v>
      </c>
    </row>
    <row r="164" spans="1:12" ht="15" customHeight="1">
      <c r="A164" s="3" t="s">
        <v>11</v>
      </c>
      <c r="B164" s="3" t="s">
        <v>196</v>
      </c>
      <c r="C164" s="3" t="s">
        <v>197</v>
      </c>
      <c r="D164" s="3" t="s">
        <v>210</v>
      </c>
      <c r="E164" s="8" t="str">
        <f t="shared" si="2"/>
        <v>FSR02|P617D-70</v>
      </c>
      <c r="F164" s="4">
        <v>5000000</v>
      </c>
      <c r="G164" s="4">
        <v>5000000</v>
      </c>
      <c r="H164" s="4">
        <v>0</v>
      </c>
      <c r="I164" s="4">
        <v>0</v>
      </c>
      <c r="J164" s="4">
        <v>0</v>
      </c>
      <c r="K164" s="4">
        <v>0</v>
      </c>
      <c r="L164" s="5">
        <v>19</v>
      </c>
    </row>
    <row r="165" spans="1:12" ht="15" customHeight="1">
      <c r="A165" s="3" t="s">
        <v>11</v>
      </c>
      <c r="B165" s="3" t="s">
        <v>196</v>
      </c>
      <c r="C165" s="3" t="s">
        <v>197</v>
      </c>
      <c r="D165" s="3" t="s">
        <v>211</v>
      </c>
      <c r="E165" s="8" t="str">
        <f t="shared" si="2"/>
        <v>FSR02|P617D-77</v>
      </c>
      <c r="F165" s="4">
        <v>3300000</v>
      </c>
      <c r="G165" s="4">
        <v>3300000</v>
      </c>
      <c r="H165" s="4">
        <v>0</v>
      </c>
      <c r="I165" s="4">
        <v>0</v>
      </c>
      <c r="J165" s="4">
        <v>0</v>
      </c>
      <c r="K165" s="4">
        <v>0</v>
      </c>
      <c r="L165" s="5">
        <v>18</v>
      </c>
    </row>
    <row r="166" spans="1:12" ht="15" customHeight="1">
      <c r="A166" s="3" t="s">
        <v>11</v>
      </c>
      <c r="B166" s="3" t="s">
        <v>196</v>
      </c>
      <c r="C166" s="3" t="s">
        <v>197</v>
      </c>
      <c r="D166" s="3" t="s">
        <v>212</v>
      </c>
      <c r="E166" s="8" t="str">
        <f t="shared" si="2"/>
        <v>FSR02|PR17N-00480 Dt: 30-11-2017</v>
      </c>
      <c r="F166" s="4">
        <v>31028</v>
      </c>
      <c r="G166" s="4">
        <v>31028</v>
      </c>
      <c r="H166" s="4">
        <v>0</v>
      </c>
      <c r="I166" s="4">
        <v>0</v>
      </c>
      <c r="J166" s="4">
        <v>0</v>
      </c>
      <c r="K166" s="4">
        <v>0</v>
      </c>
      <c r="L166" s="5">
        <v>31</v>
      </c>
    </row>
    <row r="167" spans="1:12" ht="15" customHeight="1">
      <c r="A167" s="3" t="s">
        <v>11</v>
      </c>
      <c r="B167" s="3" t="s">
        <v>196</v>
      </c>
      <c r="C167" s="3" t="s">
        <v>197</v>
      </c>
      <c r="D167" s="3" t="s">
        <v>213</v>
      </c>
      <c r="E167" s="8" t="str">
        <f t="shared" si="2"/>
        <v>FSR02|WH17D-00017</v>
      </c>
      <c r="F167" s="4">
        <v>4000000</v>
      </c>
      <c r="G167" s="4">
        <v>4000000</v>
      </c>
      <c r="H167" s="4">
        <v>0</v>
      </c>
      <c r="I167" s="4">
        <v>0</v>
      </c>
      <c r="J167" s="4">
        <v>0</v>
      </c>
      <c r="K167" s="4">
        <v>0</v>
      </c>
      <c r="L167" s="5">
        <v>23</v>
      </c>
    </row>
    <row r="168" spans="1:12" ht="15" customHeight="1">
      <c r="A168" s="3" t="s">
        <v>142</v>
      </c>
      <c r="B168" s="3" t="s">
        <v>214</v>
      </c>
      <c r="C168" s="3" t="s">
        <v>215</v>
      </c>
      <c r="D168" s="3" t="s">
        <v>216</v>
      </c>
      <c r="E168" s="8" t="str">
        <f t="shared" si="2"/>
        <v>FSR08|P717D-1</v>
      </c>
      <c r="F168" s="4">
        <v>4000</v>
      </c>
      <c r="G168" s="4">
        <v>4000</v>
      </c>
      <c r="H168" s="4">
        <v>0</v>
      </c>
      <c r="I168" s="4">
        <v>0</v>
      </c>
      <c r="J168" s="4">
        <v>0</v>
      </c>
      <c r="K168" s="4">
        <v>0</v>
      </c>
      <c r="L168" s="5">
        <v>13</v>
      </c>
    </row>
    <row r="169" spans="1:12" ht="15" customHeight="1">
      <c r="A169" s="3" t="s">
        <v>142</v>
      </c>
      <c r="B169" s="3" t="s">
        <v>214</v>
      </c>
      <c r="C169" s="3" t="s">
        <v>215</v>
      </c>
      <c r="D169" s="3" t="s">
        <v>217</v>
      </c>
      <c r="E169" s="8" t="str">
        <f t="shared" si="2"/>
        <v>FSR08|P717D-4</v>
      </c>
      <c r="F169" s="4">
        <v>236000</v>
      </c>
      <c r="G169" s="4">
        <v>236000</v>
      </c>
      <c r="H169" s="4">
        <v>0</v>
      </c>
      <c r="I169" s="4">
        <v>0</v>
      </c>
      <c r="J169" s="4">
        <v>0</v>
      </c>
      <c r="K169" s="4">
        <v>0</v>
      </c>
      <c r="L169" s="5">
        <v>12</v>
      </c>
    </row>
    <row r="170" spans="1:12" ht="15" customHeight="1">
      <c r="A170" s="3" t="s">
        <v>142</v>
      </c>
      <c r="B170" s="3" t="s">
        <v>218</v>
      </c>
      <c r="C170" s="3" t="s">
        <v>219</v>
      </c>
      <c r="D170" s="3" t="s">
        <v>220</v>
      </c>
      <c r="E170" s="8" t="str">
        <f t="shared" si="2"/>
        <v>FTR02|JV17N30-22</v>
      </c>
      <c r="F170" s="4">
        <v>26482</v>
      </c>
      <c r="G170" s="4">
        <v>26482</v>
      </c>
      <c r="H170" s="4">
        <v>0</v>
      </c>
      <c r="I170" s="4">
        <v>0</v>
      </c>
      <c r="J170" s="4">
        <v>0</v>
      </c>
      <c r="K170" s="4">
        <v>0</v>
      </c>
      <c r="L170" s="5">
        <v>31</v>
      </c>
    </row>
    <row r="171" spans="1:12" ht="15" customHeight="1">
      <c r="A171" s="3" t="s">
        <v>11</v>
      </c>
      <c r="B171" s="3" t="s">
        <v>221</v>
      </c>
      <c r="C171" s="3" t="s">
        <v>222</v>
      </c>
      <c r="D171" s="3" t="s">
        <v>223</v>
      </c>
      <c r="E171" s="8" t="str">
        <f t="shared" si="2"/>
        <v>FVE01|P717D-5</v>
      </c>
      <c r="F171" s="4">
        <v>235000</v>
      </c>
      <c r="G171" s="4">
        <v>235000</v>
      </c>
      <c r="H171" s="4">
        <v>0</v>
      </c>
      <c r="I171" s="4">
        <v>0</v>
      </c>
      <c r="J171" s="4">
        <v>0</v>
      </c>
      <c r="K171" s="4">
        <v>0</v>
      </c>
      <c r="L171" s="5">
        <v>12</v>
      </c>
    </row>
    <row r="172" spans="1:12" ht="15" customHeight="1">
      <c r="A172" s="3" t="s">
        <v>142</v>
      </c>
      <c r="B172" s="3" t="s">
        <v>224</v>
      </c>
      <c r="C172" s="3" t="s">
        <v>225</v>
      </c>
      <c r="D172" s="3" t="s">
        <v>226</v>
      </c>
      <c r="E172" s="8" t="str">
        <f t="shared" si="2"/>
        <v>FZE01|P717O-8</v>
      </c>
      <c r="F172" s="4">
        <v>235000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  <c r="L172" s="5">
        <v>81</v>
      </c>
    </row>
    <row r="173" spans="1:12" ht="15" customHeight="1">
      <c r="A173" s="3" t="s">
        <v>11</v>
      </c>
      <c r="B173" s="3" t="s">
        <v>227</v>
      </c>
      <c r="C173" s="3" t="s">
        <v>228</v>
      </c>
      <c r="D173" s="3" t="s">
        <v>229</v>
      </c>
      <c r="E173" s="8" t="str">
        <f t="shared" si="2"/>
        <v>GAB06|JV17N27-2</v>
      </c>
      <c r="F173" s="4">
        <v>580</v>
      </c>
      <c r="G173" s="4">
        <v>580</v>
      </c>
      <c r="H173" s="4">
        <v>0</v>
      </c>
      <c r="I173" s="4">
        <v>0</v>
      </c>
      <c r="J173" s="4">
        <v>0</v>
      </c>
      <c r="K173" s="4">
        <v>0</v>
      </c>
      <c r="L173" s="5">
        <v>34</v>
      </c>
    </row>
    <row r="174" spans="1:12" ht="15" customHeight="1">
      <c r="A174" s="3" t="s">
        <v>11</v>
      </c>
      <c r="B174" s="3" t="s">
        <v>230</v>
      </c>
      <c r="C174" s="3" t="s">
        <v>231</v>
      </c>
      <c r="D174" s="3" t="s">
        <v>232</v>
      </c>
      <c r="E174" s="8" t="str">
        <f t="shared" si="2"/>
        <v>GAG03|WH17D-00021</v>
      </c>
      <c r="F174" s="4">
        <v>24900</v>
      </c>
      <c r="G174" s="4">
        <v>24900</v>
      </c>
      <c r="H174" s="4">
        <v>0</v>
      </c>
      <c r="I174" s="4">
        <v>0</v>
      </c>
      <c r="J174" s="4">
        <v>0</v>
      </c>
      <c r="K174" s="4">
        <v>0</v>
      </c>
      <c r="L174" s="5">
        <v>4</v>
      </c>
    </row>
    <row r="175" spans="1:12" ht="15" customHeight="1">
      <c r="A175" s="3" t="s">
        <v>134</v>
      </c>
      <c r="B175" s="3" t="s">
        <v>233</v>
      </c>
      <c r="C175" s="3" t="s">
        <v>234</v>
      </c>
      <c r="D175" s="3" t="s">
        <v>235</v>
      </c>
      <c r="E175" s="8" t="str">
        <f t="shared" si="2"/>
        <v>GAS16|WB17O-21</v>
      </c>
      <c r="F175" s="4">
        <v>52534</v>
      </c>
      <c r="G175" s="4">
        <v>0</v>
      </c>
      <c r="H175" s="4">
        <v>52534</v>
      </c>
      <c r="I175" s="4">
        <v>0</v>
      </c>
      <c r="J175" s="4">
        <v>0</v>
      </c>
      <c r="K175" s="4">
        <v>0</v>
      </c>
      <c r="L175" s="5">
        <v>82</v>
      </c>
    </row>
    <row r="176" spans="1:12" ht="15" customHeight="1">
      <c r="A176" s="3" t="s">
        <v>236</v>
      </c>
      <c r="B176" s="3" t="s">
        <v>237</v>
      </c>
      <c r="C176" s="3" t="s">
        <v>238</v>
      </c>
      <c r="D176" s="3" t="s">
        <v>239</v>
      </c>
      <c r="E176" s="8" t="str">
        <f t="shared" si="2"/>
        <v>GAS20|WB17O-54</v>
      </c>
      <c r="F176" s="4">
        <v>46500</v>
      </c>
      <c r="G176" s="4">
        <v>0</v>
      </c>
      <c r="H176" s="4">
        <v>46500</v>
      </c>
      <c r="I176" s="4">
        <v>0</v>
      </c>
      <c r="J176" s="4">
        <v>0</v>
      </c>
      <c r="K176" s="4">
        <v>0</v>
      </c>
      <c r="L176" s="5">
        <v>82</v>
      </c>
    </row>
    <row r="177" spans="1:12" ht="15" customHeight="1">
      <c r="A177" s="3" t="s">
        <v>236</v>
      </c>
      <c r="B177" s="3" t="s">
        <v>240</v>
      </c>
      <c r="C177" s="3" t="s">
        <v>241</v>
      </c>
      <c r="D177" s="3" t="s">
        <v>242</v>
      </c>
      <c r="E177" s="8" t="str">
        <f t="shared" si="2"/>
        <v>GAS22|WB17D-13</v>
      </c>
      <c r="F177" s="4">
        <v>11800</v>
      </c>
      <c r="G177" s="4">
        <v>11800</v>
      </c>
      <c r="H177" s="4">
        <v>0</v>
      </c>
      <c r="I177" s="4">
        <v>0</v>
      </c>
      <c r="J177" s="4">
        <v>0</v>
      </c>
      <c r="K177" s="4">
        <v>0</v>
      </c>
      <c r="L177" s="5">
        <v>25</v>
      </c>
    </row>
    <row r="178" spans="1:12" ht="15" customHeight="1">
      <c r="A178" s="3" t="s">
        <v>236</v>
      </c>
      <c r="B178" s="3" t="s">
        <v>243</v>
      </c>
      <c r="C178" s="3" t="s">
        <v>244</v>
      </c>
      <c r="D178" s="3" t="s">
        <v>245</v>
      </c>
      <c r="E178" s="8" t="str">
        <f t="shared" si="2"/>
        <v>GAS23|WB17D-12</v>
      </c>
      <c r="F178" s="4">
        <v>33000</v>
      </c>
      <c r="G178" s="4">
        <v>33000</v>
      </c>
      <c r="H178" s="4">
        <v>0</v>
      </c>
      <c r="I178" s="4">
        <v>0</v>
      </c>
      <c r="J178" s="4">
        <v>0</v>
      </c>
      <c r="K178" s="4">
        <v>0</v>
      </c>
      <c r="L178" s="5">
        <v>25</v>
      </c>
    </row>
    <row r="179" spans="1:12" ht="15" customHeight="1">
      <c r="A179" s="3" t="s">
        <v>11</v>
      </c>
      <c r="B179" s="3" t="s">
        <v>246</v>
      </c>
      <c r="C179" s="3" t="s">
        <v>247</v>
      </c>
      <c r="D179" s="3" t="s">
        <v>229</v>
      </c>
      <c r="E179" s="8" t="str">
        <f t="shared" si="2"/>
        <v>GBA17|JV17N27-2</v>
      </c>
      <c r="F179" s="4">
        <v>240</v>
      </c>
      <c r="G179" s="4">
        <v>240</v>
      </c>
      <c r="H179" s="4">
        <v>0</v>
      </c>
      <c r="I179" s="4">
        <v>0</v>
      </c>
      <c r="J179" s="4">
        <v>0</v>
      </c>
      <c r="K179" s="4">
        <v>0</v>
      </c>
      <c r="L179" s="5">
        <v>34</v>
      </c>
    </row>
    <row r="180" spans="1:12" ht="15" customHeight="1">
      <c r="A180" s="3" t="s">
        <v>134</v>
      </c>
      <c r="B180" s="3" t="s">
        <v>248</v>
      </c>
      <c r="C180" s="3" t="s">
        <v>249</v>
      </c>
      <c r="D180" s="3" t="s">
        <v>250</v>
      </c>
      <c r="E180" s="8" t="str">
        <f t="shared" si="2"/>
        <v>GBA19|JV17826-21</v>
      </c>
      <c r="F180" s="4">
        <v>3</v>
      </c>
      <c r="G180" s="4">
        <v>0</v>
      </c>
      <c r="H180" s="4">
        <v>0</v>
      </c>
      <c r="I180" s="4">
        <v>3</v>
      </c>
      <c r="J180" s="4">
        <v>0</v>
      </c>
      <c r="K180" s="4">
        <v>0</v>
      </c>
      <c r="L180" s="5">
        <v>127</v>
      </c>
    </row>
    <row r="181" spans="1:12" ht="15" customHeight="1">
      <c r="A181" s="3" t="s">
        <v>11</v>
      </c>
      <c r="B181" s="3" t="s">
        <v>251</v>
      </c>
      <c r="C181" s="3" t="s">
        <v>252</v>
      </c>
      <c r="D181" s="3" t="s">
        <v>253</v>
      </c>
      <c r="E181" s="8" t="str">
        <f t="shared" si="2"/>
        <v>GBA21|WB17O-141</v>
      </c>
      <c r="F181" s="4">
        <v>51127</v>
      </c>
      <c r="G181" s="4">
        <v>0</v>
      </c>
      <c r="H181" s="4">
        <v>51127</v>
      </c>
      <c r="I181" s="4">
        <v>0</v>
      </c>
      <c r="J181" s="4">
        <v>0</v>
      </c>
      <c r="K181" s="4">
        <v>0</v>
      </c>
      <c r="L181" s="5">
        <v>65</v>
      </c>
    </row>
    <row r="182" spans="1:12" ht="15" customHeight="1">
      <c r="A182" s="3" t="s">
        <v>134</v>
      </c>
      <c r="B182" s="3" t="s">
        <v>251</v>
      </c>
      <c r="C182" s="3" t="s">
        <v>252</v>
      </c>
      <c r="D182" s="3" t="s">
        <v>254</v>
      </c>
      <c r="E182" s="8" t="str">
        <f t="shared" si="2"/>
        <v>GBA21|WB17N-338</v>
      </c>
      <c r="F182" s="4">
        <v>16000</v>
      </c>
      <c r="G182" s="4">
        <v>16000</v>
      </c>
      <c r="H182" s="4">
        <v>0</v>
      </c>
      <c r="I182" s="4">
        <v>0</v>
      </c>
      <c r="J182" s="4">
        <v>0</v>
      </c>
      <c r="K182" s="4">
        <v>0</v>
      </c>
      <c r="L182" s="5">
        <v>32</v>
      </c>
    </row>
    <row r="183" spans="1:12" ht="15" customHeight="1">
      <c r="A183" s="3" t="s">
        <v>11</v>
      </c>
      <c r="B183" s="3" t="s">
        <v>255</v>
      </c>
      <c r="C183" s="3" t="s">
        <v>256</v>
      </c>
      <c r="D183" s="3" t="s">
        <v>257</v>
      </c>
      <c r="E183" s="8" t="str">
        <f t="shared" si="2"/>
        <v>GBH06|P617D-95</v>
      </c>
      <c r="F183" s="4">
        <v>617376</v>
      </c>
      <c r="G183" s="4">
        <v>617376</v>
      </c>
      <c r="H183" s="4">
        <v>0</v>
      </c>
      <c r="I183" s="4">
        <v>0</v>
      </c>
      <c r="J183" s="4">
        <v>0</v>
      </c>
      <c r="K183" s="4">
        <v>0</v>
      </c>
      <c r="L183" s="5">
        <v>16</v>
      </c>
    </row>
    <row r="184" spans="1:12" ht="15" customHeight="1">
      <c r="A184" s="3" t="s">
        <v>236</v>
      </c>
      <c r="B184" s="3" t="s">
        <v>255</v>
      </c>
      <c r="C184" s="3" t="s">
        <v>256</v>
      </c>
      <c r="D184" s="3" t="s">
        <v>258</v>
      </c>
      <c r="E184" s="8" t="str">
        <f t="shared" si="2"/>
        <v>GBH06|P6179-00440</v>
      </c>
      <c r="F184" s="4">
        <v>9753</v>
      </c>
      <c r="G184" s="4">
        <v>0</v>
      </c>
      <c r="H184" s="4">
        <v>0</v>
      </c>
      <c r="I184" s="4">
        <v>9753</v>
      </c>
      <c r="J184" s="4">
        <v>0</v>
      </c>
      <c r="K184" s="4">
        <v>0</v>
      </c>
      <c r="L184" s="5">
        <v>97</v>
      </c>
    </row>
    <row r="185" spans="1:12" ht="15" customHeight="1">
      <c r="A185" s="3" t="s">
        <v>236</v>
      </c>
      <c r="B185" s="3" t="s">
        <v>255</v>
      </c>
      <c r="C185" s="3" t="s">
        <v>256</v>
      </c>
      <c r="D185" s="3" t="s">
        <v>259</v>
      </c>
      <c r="E185" s="8" t="str">
        <f t="shared" si="2"/>
        <v>GBH06|P617D-96</v>
      </c>
      <c r="F185" s="4">
        <v>453279</v>
      </c>
      <c r="G185" s="4">
        <v>453279</v>
      </c>
      <c r="H185" s="4">
        <v>0</v>
      </c>
      <c r="I185" s="4">
        <v>0</v>
      </c>
      <c r="J185" s="4">
        <v>0</v>
      </c>
      <c r="K185" s="4">
        <v>0</v>
      </c>
      <c r="L185" s="5">
        <v>16</v>
      </c>
    </row>
    <row r="186" spans="1:12" ht="15" customHeight="1">
      <c r="A186" s="3" t="s">
        <v>134</v>
      </c>
      <c r="B186" s="3" t="s">
        <v>260</v>
      </c>
      <c r="C186" s="3" t="s">
        <v>261</v>
      </c>
      <c r="D186" s="3" t="s">
        <v>262</v>
      </c>
      <c r="E186" s="8" t="str">
        <f t="shared" si="2"/>
        <v>GBI02|P617N-274</v>
      </c>
      <c r="F186" s="4">
        <v>213773</v>
      </c>
      <c r="G186" s="4">
        <v>213773</v>
      </c>
      <c r="H186" s="4">
        <v>0</v>
      </c>
      <c r="I186" s="4">
        <v>0</v>
      </c>
      <c r="J186" s="4">
        <v>0</v>
      </c>
      <c r="K186" s="4">
        <v>0</v>
      </c>
      <c r="L186" s="5">
        <v>39</v>
      </c>
    </row>
    <row r="187" spans="1:12" ht="15" customHeight="1">
      <c r="A187" s="3" t="s">
        <v>134</v>
      </c>
      <c r="B187" s="3" t="s">
        <v>260</v>
      </c>
      <c r="C187" s="3" t="s">
        <v>261</v>
      </c>
      <c r="D187" s="3" t="s">
        <v>263</v>
      </c>
      <c r="E187" s="8" t="str">
        <f t="shared" si="2"/>
        <v>GBI02|P7177-50</v>
      </c>
      <c r="F187" s="4">
        <v>51886</v>
      </c>
      <c r="G187" s="4">
        <v>0</v>
      </c>
      <c r="H187" s="4">
        <v>0</v>
      </c>
      <c r="I187" s="4">
        <v>51886</v>
      </c>
      <c r="J187" s="4">
        <v>0</v>
      </c>
      <c r="K187" s="4">
        <v>0</v>
      </c>
      <c r="L187" s="5">
        <v>179</v>
      </c>
    </row>
    <row r="188" spans="1:12" ht="15" customHeight="1">
      <c r="A188" s="3" t="s">
        <v>134</v>
      </c>
      <c r="B188" s="3" t="s">
        <v>264</v>
      </c>
      <c r="C188" s="3" t="s">
        <v>265</v>
      </c>
      <c r="D188" s="3" t="s">
        <v>266</v>
      </c>
      <c r="E188" s="8" t="str">
        <f t="shared" si="2"/>
        <v>GBK01|JV17D12-1</v>
      </c>
      <c r="F188" s="4">
        <v>115</v>
      </c>
      <c r="G188" s="4">
        <v>115</v>
      </c>
      <c r="H188" s="4">
        <v>0</v>
      </c>
      <c r="I188" s="4">
        <v>0</v>
      </c>
      <c r="J188" s="4">
        <v>0</v>
      </c>
      <c r="K188" s="4">
        <v>0</v>
      </c>
      <c r="L188" s="5">
        <v>19</v>
      </c>
    </row>
    <row r="189" spans="1:12" ht="15" customHeight="1">
      <c r="A189" s="3" t="s">
        <v>134</v>
      </c>
      <c r="B189" s="3" t="s">
        <v>264</v>
      </c>
      <c r="C189" s="3" t="s">
        <v>265</v>
      </c>
      <c r="D189" s="3" t="s">
        <v>267</v>
      </c>
      <c r="E189" s="8" t="str">
        <f t="shared" si="2"/>
        <v>GBK01|P617N-291</v>
      </c>
      <c r="F189" s="4">
        <v>147773</v>
      </c>
      <c r="G189" s="4">
        <v>147773</v>
      </c>
      <c r="H189" s="4">
        <v>0</v>
      </c>
      <c r="I189" s="4">
        <v>0</v>
      </c>
      <c r="J189" s="4">
        <v>0</v>
      </c>
      <c r="K189" s="4">
        <v>0</v>
      </c>
      <c r="L189" s="5">
        <v>39</v>
      </c>
    </row>
    <row r="190" spans="1:12" ht="15" customHeight="1">
      <c r="A190" s="3" t="s">
        <v>236</v>
      </c>
      <c r="B190" s="3" t="s">
        <v>268</v>
      </c>
      <c r="C190" s="3" t="s">
        <v>269</v>
      </c>
      <c r="D190" s="3" t="s">
        <v>270</v>
      </c>
      <c r="E190" s="8" t="str">
        <f t="shared" si="2"/>
        <v>GBR02|WB17D-99</v>
      </c>
      <c r="F190" s="4">
        <v>0.5</v>
      </c>
      <c r="G190" s="4">
        <v>0.5</v>
      </c>
      <c r="H190" s="4">
        <v>0</v>
      </c>
      <c r="I190" s="4">
        <v>0</v>
      </c>
      <c r="J190" s="4">
        <v>0</v>
      </c>
      <c r="K190" s="4">
        <v>0</v>
      </c>
      <c r="L190" s="5">
        <v>25</v>
      </c>
    </row>
    <row r="191" spans="1:12" ht="15" customHeight="1">
      <c r="A191" s="3" t="s">
        <v>134</v>
      </c>
      <c r="B191" s="3" t="s">
        <v>271</v>
      </c>
      <c r="C191" s="3" t="s">
        <v>272</v>
      </c>
      <c r="D191" s="3" t="s">
        <v>273</v>
      </c>
      <c r="E191" s="8" t="str">
        <f t="shared" si="2"/>
        <v>GBR03|WB17D-214</v>
      </c>
      <c r="F191" s="4">
        <v>83686</v>
      </c>
      <c r="G191" s="4">
        <v>83686</v>
      </c>
      <c r="H191" s="4">
        <v>0</v>
      </c>
      <c r="I191" s="4">
        <v>0</v>
      </c>
      <c r="J191" s="4">
        <v>0</v>
      </c>
      <c r="K191" s="4">
        <v>0</v>
      </c>
      <c r="L191" s="5">
        <v>8</v>
      </c>
    </row>
    <row r="192" spans="1:12" ht="15" customHeight="1">
      <c r="A192" s="3" t="s">
        <v>11</v>
      </c>
      <c r="B192" s="3" t="s">
        <v>274</v>
      </c>
      <c r="C192" s="3" t="s">
        <v>275</v>
      </c>
      <c r="D192" s="3" t="s">
        <v>276</v>
      </c>
      <c r="E192" s="8" t="str">
        <f t="shared" si="2"/>
        <v>GBU01|W3163-00026</v>
      </c>
      <c r="F192" s="4">
        <v>57500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5">
        <v>303</v>
      </c>
    </row>
    <row r="193" spans="1:12" ht="15" customHeight="1">
      <c r="A193" s="3" t="s">
        <v>134</v>
      </c>
      <c r="B193" s="3" t="s">
        <v>274</v>
      </c>
      <c r="C193" s="3" t="s">
        <v>275</v>
      </c>
      <c r="D193" s="3" t="s">
        <v>277</v>
      </c>
      <c r="E193" s="8" t="str">
        <f t="shared" si="2"/>
        <v>GBU01|W316N-00044</v>
      </c>
      <c r="F193" s="4">
        <v>20700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5">
        <v>421</v>
      </c>
    </row>
    <row r="194" spans="1:12" ht="15" customHeight="1">
      <c r="A194" s="3" t="s">
        <v>11</v>
      </c>
      <c r="B194" s="3" t="s">
        <v>278</v>
      </c>
      <c r="C194" s="3" t="s">
        <v>279</v>
      </c>
      <c r="D194" s="3" t="s">
        <v>280</v>
      </c>
      <c r="E194" s="8" t="str">
        <f t="shared" si="2"/>
        <v>GCA03|P617N-172</v>
      </c>
      <c r="F194" s="4">
        <v>190373</v>
      </c>
      <c r="G194" s="4">
        <v>190373</v>
      </c>
      <c r="H194" s="4">
        <v>0</v>
      </c>
      <c r="I194" s="4">
        <v>0</v>
      </c>
      <c r="J194" s="4">
        <v>0</v>
      </c>
      <c r="K194" s="4">
        <v>0</v>
      </c>
      <c r="L194" s="5">
        <v>48</v>
      </c>
    </row>
    <row r="195" spans="1:12" ht="15" customHeight="1">
      <c r="A195" s="3" t="s">
        <v>11</v>
      </c>
      <c r="B195" s="3" t="s">
        <v>278</v>
      </c>
      <c r="C195" s="3" t="s">
        <v>279</v>
      </c>
      <c r="D195" s="3" t="s">
        <v>281</v>
      </c>
      <c r="E195" s="8" t="str">
        <f t="shared" ref="E195:E258" si="3">B195&amp;"|"&amp;D195</f>
        <v>GCA03|PS17N-00342 Dt: 29-11-2017</v>
      </c>
      <c r="F195" s="4">
        <v>3592</v>
      </c>
      <c r="G195" s="4">
        <v>3592</v>
      </c>
      <c r="H195" s="4">
        <v>0</v>
      </c>
      <c r="I195" s="4">
        <v>0</v>
      </c>
      <c r="J195" s="4">
        <v>0</v>
      </c>
      <c r="K195" s="4">
        <v>0</v>
      </c>
      <c r="L195" s="5">
        <v>32</v>
      </c>
    </row>
    <row r="196" spans="1:12" ht="15" customHeight="1">
      <c r="A196" s="3" t="s">
        <v>11</v>
      </c>
      <c r="B196" s="3" t="s">
        <v>282</v>
      </c>
      <c r="C196" s="3" t="s">
        <v>283</v>
      </c>
      <c r="D196" s="3" t="s">
        <v>284</v>
      </c>
      <c r="E196" s="8" t="str">
        <f t="shared" si="3"/>
        <v>GCH05|P617D-149</v>
      </c>
      <c r="F196" s="4">
        <v>270398</v>
      </c>
      <c r="G196" s="4">
        <v>270398</v>
      </c>
      <c r="H196" s="4">
        <v>0</v>
      </c>
      <c r="I196" s="4">
        <v>0</v>
      </c>
      <c r="J196" s="4">
        <v>0</v>
      </c>
      <c r="K196" s="4">
        <v>0</v>
      </c>
      <c r="L196" s="5">
        <v>11</v>
      </c>
    </row>
    <row r="197" spans="1:12" ht="15" customHeight="1">
      <c r="A197" s="3" t="s">
        <v>236</v>
      </c>
      <c r="B197" s="3" t="s">
        <v>282</v>
      </c>
      <c r="C197" s="3" t="s">
        <v>283</v>
      </c>
      <c r="D197" s="3" t="s">
        <v>285</v>
      </c>
      <c r="E197" s="8" t="str">
        <f t="shared" si="3"/>
        <v>GCH05|P617D-142</v>
      </c>
      <c r="F197" s="4">
        <v>604632</v>
      </c>
      <c r="G197" s="4">
        <v>604632</v>
      </c>
      <c r="H197" s="4">
        <v>0</v>
      </c>
      <c r="I197" s="4">
        <v>0</v>
      </c>
      <c r="J197" s="4">
        <v>0</v>
      </c>
      <c r="K197" s="4">
        <v>0</v>
      </c>
      <c r="L197" s="5">
        <v>11</v>
      </c>
    </row>
    <row r="198" spans="1:12" ht="15" customHeight="1">
      <c r="A198" s="3" t="s">
        <v>236</v>
      </c>
      <c r="B198" s="3" t="s">
        <v>282</v>
      </c>
      <c r="C198" s="3" t="s">
        <v>283</v>
      </c>
      <c r="D198" s="3" t="s">
        <v>286</v>
      </c>
      <c r="E198" s="8" t="str">
        <f t="shared" si="3"/>
        <v>GCH05|P617D-241</v>
      </c>
      <c r="F198" s="4">
        <v>1379256</v>
      </c>
      <c r="G198" s="4">
        <v>1379256</v>
      </c>
      <c r="H198" s="4">
        <v>0</v>
      </c>
      <c r="I198" s="4">
        <v>0</v>
      </c>
      <c r="J198" s="4">
        <v>0</v>
      </c>
      <c r="K198" s="4">
        <v>0</v>
      </c>
      <c r="L198" s="5">
        <v>11</v>
      </c>
    </row>
    <row r="199" spans="1:12" ht="15" customHeight="1">
      <c r="A199" s="3" t="s">
        <v>236</v>
      </c>
      <c r="B199" s="3" t="s">
        <v>282</v>
      </c>
      <c r="C199" s="3" t="s">
        <v>283</v>
      </c>
      <c r="D199" s="3" t="s">
        <v>287</v>
      </c>
      <c r="E199" s="8" t="str">
        <f t="shared" si="3"/>
        <v>GCH05|PS17D-00276 Dt: 31-12-2017</v>
      </c>
      <c r="F199" s="4">
        <v>959.08</v>
      </c>
      <c r="G199" s="4">
        <v>959.08</v>
      </c>
      <c r="H199" s="4">
        <v>0</v>
      </c>
      <c r="I199" s="4">
        <v>0</v>
      </c>
      <c r="J199" s="4">
        <v>0</v>
      </c>
      <c r="K199" s="4">
        <v>0</v>
      </c>
      <c r="L199" s="5">
        <v>0</v>
      </c>
    </row>
    <row r="200" spans="1:12" ht="15" customHeight="1">
      <c r="A200" s="3" t="s">
        <v>288</v>
      </c>
      <c r="B200" s="3" t="s">
        <v>282</v>
      </c>
      <c r="C200" s="3" t="s">
        <v>283</v>
      </c>
      <c r="D200" s="3" t="s">
        <v>289</v>
      </c>
      <c r="E200" s="8" t="str">
        <f t="shared" si="3"/>
        <v>GCH05|P617D-191</v>
      </c>
      <c r="F200" s="4">
        <v>1192508</v>
      </c>
      <c r="G200" s="4">
        <v>1192508</v>
      </c>
      <c r="H200" s="4">
        <v>0</v>
      </c>
      <c r="I200" s="4">
        <v>0</v>
      </c>
      <c r="J200" s="4">
        <v>0</v>
      </c>
      <c r="K200" s="4">
        <v>0</v>
      </c>
      <c r="L200" s="5">
        <v>11</v>
      </c>
    </row>
    <row r="201" spans="1:12" ht="15" customHeight="1">
      <c r="A201" s="3" t="s">
        <v>134</v>
      </c>
      <c r="B201" s="3" t="s">
        <v>282</v>
      </c>
      <c r="C201" s="3" t="s">
        <v>283</v>
      </c>
      <c r="D201" s="3" t="s">
        <v>290</v>
      </c>
      <c r="E201" s="8" t="str">
        <f t="shared" si="3"/>
        <v>GCH05|P617D-141</v>
      </c>
      <c r="F201" s="4">
        <v>492414</v>
      </c>
      <c r="G201" s="4">
        <v>492414</v>
      </c>
      <c r="H201" s="4">
        <v>0</v>
      </c>
      <c r="I201" s="4">
        <v>0</v>
      </c>
      <c r="J201" s="4">
        <v>0</v>
      </c>
      <c r="K201" s="4">
        <v>0</v>
      </c>
      <c r="L201" s="5">
        <v>11</v>
      </c>
    </row>
    <row r="202" spans="1:12" ht="15" customHeight="1">
      <c r="A202" s="3" t="s">
        <v>134</v>
      </c>
      <c r="B202" s="3" t="s">
        <v>282</v>
      </c>
      <c r="C202" s="3" t="s">
        <v>283</v>
      </c>
      <c r="D202" s="3" t="s">
        <v>291</v>
      </c>
      <c r="E202" s="8" t="str">
        <f t="shared" si="3"/>
        <v>GCH05|P617D-420</v>
      </c>
      <c r="F202" s="4">
        <v>769024</v>
      </c>
      <c r="G202" s="4">
        <v>769024</v>
      </c>
      <c r="H202" s="4">
        <v>0</v>
      </c>
      <c r="I202" s="4">
        <v>0</v>
      </c>
      <c r="J202" s="4">
        <v>0</v>
      </c>
      <c r="K202" s="4">
        <v>0</v>
      </c>
      <c r="L202" s="5">
        <v>3</v>
      </c>
    </row>
    <row r="203" spans="1:12" ht="15" customHeight="1">
      <c r="A203" s="3" t="s">
        <v>134</v>
      </c>
      <c r="B203" s="3" t="s">
        <v>282</v>
      </c>
      <c r="C203" s="3" t="s">
        <v>283</v>
      </c>
      <c r="D203" s="3" t="s">
        <v>287</v>
      </c>
      <c r="E203" s="8" t="str">
        <f t="shared" si="3"/>
        <v>GCH05|PS17D-00276 Dt: 31-12-2017</v>
      </c>
      <c r="F203" s="4">
        <v>358.92</v>
      </c>
      <c r="G203" s="4">
        <v>358.92</v>
      </c>
      <c r="H203" s="4">
        <v>0</v>
      </c>
      <c r="I203" s="4">
        <v>0</v>
      </c>
      <c r="J203" s="4">
        <v>0</v>
      </c>
      <c r="K203" s="4">
        <v>0</v>
      </c>
      <c r="L203" s="5">
        <v>0</v>
      </c>
    </row>
    <row r="204" spans="1:12" ht="15" customHeight="1">
      <c r="A204" s="3" t="s">
        <v>288</v>
      </c>
      <c r="B204" s="3" t="s">
        <v>292</v>
      </c>
      <c r="C204" s="3" t="s">
        <v>293</v>
      </c>
      <c r="D204" s="3" t="s">
        <v>294</v>
      </c>
      <c r="E204" s="8" t="str">
        <f t="shared" si="3"/>
        <v>GCH12|WB17N-197</v>
      </c>
      <c r="F204" s="4">
        <v>10127</v>
      </c>
      <c r="G204" s="4">
        <v>10127</v>
      </c>
      <c r="H204" s="4">
        <v>0</v>
      </c>
      <c r="I204" s="4">
        <v>0</v>
      </c>
      <c r="J204" s="4">
        <v>0</v>
      </c>
      <c r="K204" s="4">
        <v>0</v>
      </c>
      <c r="L204" s="5">
        <v>45</v>
      </c>
    </row>
    <row r="205" spans="1:12" ht="15" customHeight="1">
      <c r="A205" s="3" t="s">
        <v>288</v>
      </c>
      <c r="B205" s="3" t="s">
        <v>292</v>
      </c>
      <c r="C205" s="3" t="s">
        <v>293</v>
      </c>
      <c r="D205" s="3" t="s">
        <v>295</v>
      </c>
      <c r="E205" s="8" t="str">
        <f t="shared" si="3"/>
        <v>GCH12|WB17N-303</v>
      </c>
      <c r="F205" s="4">
        <v>8601</v>
      </c>
      <c r="G205" s="4">
        <v>8601</v>
      </c>
      <c r="H205" s="4">
        <v>0</v>
      </c>
      <c r="I205" s="4">
        <v>0</v>
      </c>
      <c r="J205" s="4">
        <v>0</v>
      </c>
      <c r="K205" s="4">
        <v>0</v>
      </c>
      <c r="L205" s="5">
        <v>32</v>
      </c>
    </row>
    <row r="206" spans="1:12" ht="15" customHeight="1">
      <c r="A206" s="3" t="s">
        <v>134</v>
      </c>
      <c r="B206" s="3" t="s">
        <v>292</v>
      </c>
      <c r="C206" s="3" t="s">
        <v>293</v>
      </c>
      <c r="D206" s="3" t="s">
        <v>296</v>
      </c>
      <c r="E206" s="8" t="str">
        <f t="shared" si="3"/>
        <v>GCH12|P617O-274</v>
      </c>
      <c r="F206" s="4">
        <v>687824</v>
      </c>
      <c r="G206" s="4">
        <v>0</v>
      </c>
      <c r="H206" s="4">
        <v>687824</v>
      </c>
      <c r="I206" s="4">
        <v>0</v>
      </c>
      <c r="J206" s="4">
        <v>0</v>
      </c>
      <c r="K206" s="4">
        <v>0</v>
      </c>
      <c r="L206" s="5">
        <v>61</v>
      </c>
    </row>
    <row r="207" spans="1:12" ht="15" customHeight="1">
      <c r="A207" s="3" t="s">
        <v>236</v>
      </c>
      <c r="B207" s="3" t="s">
        <v>297</v>
      </c>
      <c r="C207" s="3" t="s">
        <v>298</v>
      </c>
      <c r="D207" s="3" t="s">
        <v>299</v>
      </c>
      <c r="E207" s="8" t="str">
        <f t="shared" si="3"/>
        <v>GCO01|P617D-464</v>
      </c>
      <c r="F207" s="4">
        <v>800219</v>
      </c>
      <c r="G207" s="4">
        <v>800219</v>
      </c>
      <c r="H207" s="4">
        <v>0</v>
      </c>
      <c r="I207" s="4">
        <v>0</v>
      </c>
      <c r="J207" s="4">
        <v>0</v>
      </c>
      <c r="K207" s="4">
        <v>0</v>
      </c>
      <c r="L207" s="5">
        <v>1</v>
      </c>
    </row>
    <row r="208" spans="1:12" ht="15" customHeight="1">
      <c r="A208" s="3" t="s">
        <v>134</v>
      </c>
      <c r="B208" s="3" t="s">
        <v>300</v>
      </c>
      <c r="C208" s="3" t="s">
        <v>301</v>
      </c>
      <c r="D208" s="3" t="s">
        <v>302</v>
      </c>
      <c r="E208" s="8" t="str">
        <f t="shared" si="3"/>
        <v>GCO08|WB17N-72</v>
      </c>
      <c r="F208" s="4">
        <v>10620</v>
      </c>
      <c r="G208" s="4">
        <v>10620</v>
      </c>
      <c r="H208" s="4">
        <v>0</v>
      </c>
      <c r="I208" s="4">
        <v>0</v>
      </c>
      <c r="J208" s="4">
        <v>0</v>
      </c>
      <c r="K208" s="4">
        <v>0</v>
      </c>
      <c r="L208" s="5">
        <v>48</v>
      </c>
    </row>
    <row r="209" spans="1:12" ht="15" customHeight="1">
      <c r="A209" s="3" t="s">
        <v>11</v>
      </c>
      <c r="B209" s="3" t="s">
        <v>303</v>
      </c>
      <c r="C209" s="3" t="s">
        <v>304</v>
      </c>
      <c r="D209" s="3" t="s">
        <v>305</v>
      </c>
      <c r="E209" s="8" t="str">
        <f t="shared" si="3"/>
        <v>GDE02|JV14331-501</v>
      </c>
      <c r="F209" s="4">
        <v>12499227</v>
      </c>
      <c r="G209" s="4">
        <v>0</v>
      </c>
      <c r="H209" s="4">
        <v>0</v>
      </c>
      <c r="I209" s="4">
        <v>0</v>
      </c>
      <c r="J209" s="4">
        <v>0</v>
      </c>
      <c r="K209" s="4">
        <v>0</v>
      </c>
      <c r="L209" s="5">
        <v>1006</v>
      </c>
    </row>
    <row r="210" spans="1:12" ht="15" customHeight="1">
      <c r="A210" s="3" t="s">
        <v>288</v>
      </c>
      <c r="B210" s="3" t="s">
        <v>306</v>
      </c>
      <c r="C210" s="3" t="s">
        <v>307</v>
      </c>
      <c r="D210" s="3" t="s">
        <v>308</v>
      </c>
      <c r="E210" s="8" t="str">
        <f t="shared" si="3"/>
        <v>GDE03|P617D-562</v>
      </c>
      <c r="F210" s="4">
        <v>1196520</v>
      </c>
      <c r="G210" s="4">
        <v>1196520</v>
      </c>
      <c r="H210" s="4">
        <v>0</v>
      </c>
      <c r="I210" s="4">
        <v>0</v>
      </c>
      <c r="J210" s="4">
        <v>0</v>
      </c>
      <c r="K210" s="4">
        <v>0</v>
      </c>
      <c r="L210" s="5">
        <v>1</v>
      </c>
    </row>
    <row r="211" spans="1:12" ht="15" customHeight="1">
      <c r="A211" s="3" t="s">
        <v>288</v>
      </c>
      <c r="B211" s="3" t="s">
        <v>306</v>
      </c>
      <c r="C211" s="3" t="s">
        <v>307</v>
      </c>
      <c r="D211" s="3" t="s">
        <v>309</v>
      </c>
      <c r="E211" s="8" t="str">
        <f t="shared" si="3"/>
        <v>GDE03|P617N-388</v>
      </c>
      <c r="F211" s="4">
        <v>446862</v>
      </c>
      <c r="G211" s="4">
        <v>446862</v>
      </c>
      <c r="H211" s="4">
        <v>0</v>
      </c>
      <c r="I211" s="4">
        <v>0</v>
      </c>
      <c r="J211" s="4">
        <v>0</v>
      </c>
      <c r="K211" s="4">
        <v>0</v>
      </c>
      <c r="L211" s="5">
        <v>38</v>
      </c>
    </row>
    <row r="212" spans="1:12" ht="15" customHeight="1">
      <c r="A212" s="3" t="s">
        <v>134</v>
      </c>
      <c r="B212" s="3" t="s">
        <v>310</v>
      </c>
      <c r="C212" s="3" t="s">
        <v>311</v>
      </c>
      <c r="D212" s="3" t="s">
        <v>312</v>
      </c>
      <c r="E212" s="8" t="str">
        <f t="shared" si="3"/>
        <v>GDR01|JV17N21-2</v>
      </c>
      <c r="F212" s="4">
        <v>1</v>
      </c>
      <c r="G212" s="4">
        <v>1</v>
      </c>
      <c r="H212" s="4">
        <v>0</v>
      </c>
      <c r="I212" s="4">
        <v>0</v>
      </c>
      <c r="J212" s="4">
        <v>0</v>
      </c>
      <c r="K212" s="4">
        <v>0</v>
      </c>
      <c r="L212" s="5">
        <v>40</v>
      </c>
    </row>
    <row r="213" spans="1:12" ht="15" customHeight="1">
      <c r="A213" s="3" t="s">
        <v>134</v>
      </c>
      <c r="B213" s="3" t="s">
        <v>313</v>
      </c>
      <c r="C213" s="3" t="s">
        <v>314</v>
      </c>
      <c r="D213" s="3" t="s">
        <v>315</v>
      </c>
      <c r="E213" s="8" t="str">
        <f t="shared" si="3"/>
        <v>GDS01|P617D-522</v>
      </c>
      <c r="F213" s="4">
        <v>1525771</v>
      </c>
      <c r="G213" s="4">
        <v>1525771</v>
      </c>
      <c r="H213" s="4">
        <v>0</v>
      </c>
      <c r="I213" s="4">
        <v>0</v>
      </c>
      <c r="J213" s="4">
        <v>0</v>
      </c>
      <c r="K213" s="4">
        <v>0</v>
      </c>
      <c r="L213" s="5">
        <v>1</v>
      </c>
    </row>
    <row r="214" spans="1:12" ht="15" customHeight="1">
      <c r="A214" s="3" t="s">
        <v>134</v>
      </c>
      <c r="B214" s="3" t="s">
        <v>313</v>
      </c>
      <c r="C214" s="3" t="s">
        <v>314</v>
      </c>
      <c r="D214" s="3" t="s">
        <v>316</v>
      </c>
      <c r="E214" s="8" t="str">
        <f t="shared" si="3"/>
        <v>GDS01|P617D-523</v>
      </c>
      <c r="F214" s="4">
        <v>1677960</v>
      </c>
      <c r="G214" s="4">
        <v>1677960</v>
      </c>
      <c r="H214" s="4">
        <v>0</v>
      </c>
      <c r="I214" s="4">
        <v>0</v>
      </c>
      <c r="J214" s="4">
        <v>0</v>
      </c>
      <c r="K214" s="4">
        <v>0</v>
      </c>
      <c r="L214" s="5">
        <v>1</v>
      </c>
    </row>
    <row r="215" spans="1:12" ht="15" customHeight="1">
      <c r="A215" s="3" t="s">
        <v>134</v>
      </c>
      <c r="B215" s="3" t="s">
        <v>313</v>
      </c>
      <c r="C215" s="3" t="s">
        <v>314</v>
      </c>
      <c r="D215" s="3" t="s">
        <v>317</v>
      </c>
      <c r="E215" s="8" t="str">
        <f t="shared" si="3"/>
        <v>GDS01|PS17D-00246 Dt: 31-12-2017</v>
      </c>
      <c r="F215" s="4">
        <v>12385</v>
      </c>
      <c r="G215" s="4">
        <v>12385</v>
      </c>
      <c r="H215" s="4">
        <v>0</v>
      </c>
      <c r="I215" s="4">
        <v>0</v>
      </c>
      <c r="J215" s="4">
        <v>0</v>
      </c>
      <c r="K215" s="4">
        <v>0</v>
      </c>
      <c r="L215" s="5">
        <v>0</v>
      </c>
    </row>
    <row r="216" spans="1:12" ht="15" customHeight="1">
      <c r="A216" s="3" t="s">
        <v>11</v>
      </c>
      <c r="B216" s="3" t="s">
        <v>318</v>
      </c>
      <c r="C216" s="3" t="s">
        <v>319</v>
      </c>
      <c r="D216" s="3" t="s">
        <v>320</v>
      </c>
      <c r="E216" s="8" t="str">
        <f t="shared" si="3"/>
        <v>GDU02|PS175-00151 Dt: 16-05-2017</v>
      </c>
      <c r="F216" s="4">
        <v>725.21</v>
      </c>
      <c r="G216" s="4">
        <v>0</v>
      </c>
      <c r="H216" s="4">
        <v>0</v>
      </c>
      <c r="I216" s="4">
        <v>0</v>
      </c>
      <c r="J216" s="4">
        <v>725.21</v>
      </c>
      <c r="K216" s="4">
        <v>0</v>
      </c>
      <c r="L216" s="5">
        <v>229</v>
      </c>
    </row>
    <row r="217" spans="1:12" ht="15" customHeight="1">
      <c r="A217" s="3" t="s">
        <v>134</v>
      </c>
      <c r="B217" s="3" t="s">
        <v>318</v>
      </c>
      <c r="C217" s="3" t="s">
        <v>319</v>
      </c>
      <c r="D217" s="3" t="s">
        <v>320</v>
      </c>
      <c r="E217" s="8" t="str">
        <f t="shared" si="3"/>
        <v>GDU02|PS175-00151 Dt: 16-05-2017</v>
      </c>
      <c r="F217" s="4">
        <v>168.79</v>
      </c>
      <c r="G217" s="4">
        <v>0</v>
      </c>
      <c r="H217" s="4">
        <v>0</v>
      </c>
      <c r="I217" s="4">
        <v>0</v>
      </c>
      <c r="J217" s="4">
        <v>168.79</v>
      </c>
      <c r="K217" s="4">
        <v>0</v>
      </c>
      <c r="L217" s="5">
        <v>229</v>
      </c>
    </row>
    <row r="218" spans="1:12" ht="15" customHeight="1">
      <c r="A218" s="3" t="s">
        <v>236</v>
      </c>
      <c r="B218" s="3" t="s">
        <v>321</v>
      </c>
      <c r="C218" s="3" t="s">
        <v>322</v>
      </c>
      <c r="D218" s="3" t="s">
        <v>323</v>
      </c>
      <c r="E218" s="8" t="str">
        <f t="shared" si="3"/>
        <v>GEA04|WB17O-142</v>
      </c>
      <c r="F218" s="4">
        <v>47200</v>
      </c>
      <c r="G218" s="4">
        <v>0</v>
      </c>
      <c r="H218" s="4">
        <v>47200</v>
      </c>
      <c r="I218" s="4">
        <v>0</v>
      </c>
      <c r="J218" s="4">
        <v>0</v>
      </c>
      <c r="K218" s="4">
        <v>0</v>
      </c>
      <c r="L218" s="5">
        <v>65</v>
      </c>
    </row>
    <row r="219" spans="1:12" ht="15" customHeight="1">
      <c r="A219" s="3" t="s">
        <v>288</v>
      </c>
      <c r="B219" s="3" t="s">
        <v>324</v>
      </c>
      <c r="C219" s="3" t="s">
        <v>325</v>
      </c>
      <c r="D219" s="3" t="s">
        <v>326</v>
      </c>
      <c r="E219" s="8" t="str">
        <f t="shared" si="3"/>
        <v>GEM05|JV17N30-48</v>
      </c>
      <c r="F219" s="4">
        <v>386</v>
      </c>
      <c r="G219" s="4">
        <v>386</v>
      </c>
      <c r="H219" s="4">
        <v>0</v>
      </c>
      <c r="I219" s="4">
        <v>0</v>
      </c>
      <c r="J219" s="4">
        <v>0</v>
      </c>
      <c r="K219" s="4">
        <v>0</v>
      </c>
      <c r="L219" s="5">
        <v>31</v>
      </c>
    </row>
    <row r="220" spans="1:12" ht="15" customHeight="1">
      <c r="A220" s="3" t="s">
        <v>288</v>
      </c>
      <c r="B220" s="3" t="s">
        <v>327</v>
      </c>
      <c r="C220" s="3" t="s">
        <v>328</v>
      </c>
      <c r="D220" s="3" t="s">
        <v>329</v>
      </c>
      <c r="E220" s="8" t="str">
        <f t="shared" si="3"/>
        <v>GES07|WC17Y-89</v>
      </c>
      <c r="F220" s="4">
        <v>1</v>
      </c>
      <c r="G220" s="4">
        <v>0</v>
      </c>
      <c r="H220" s="4">
        <v>0</v>
      </c>
      <c r="I220" s="4">
        <v>0</v>
      </c>
      <c r="J220" s="4">
        <v>1</v>
      </c>
      <c r="K220" s="4">
        <v>0</v>
      </c>
      <c r="L220" s="5">
        <v>256</v>
      </c>
    </row>
    <row r="221" spans="1:12" ht="15" customHeight="1">
      <c r="A221" s="3" t="s">
        <v>134</v>
      </c>
      <c r="B221" s="3" t="s">
        <v>330</v>
      </c>
      <c r="C221" s="3" t="s">
        <v>331</v>
      </c>
      <c r="D221" s="3" t="s">
        <v>332</v>
      </c>
      <c r="E221" s="8" t="str">
        <f t="shared" si="3"/>
        <v>GFE01|WB17D-206</v>
      </c>
      <c r="F221" s="4">
        <v>24922</v>
      </c>
      <c r="G221" s="4">
        <v>24922</v>
      </c>
      <c r="H221" s="4">
        <v>0</v>
      </c>
      <c r="I221" s="4">
        <v>0</v>
      </c>
      <c r="J221" s="4">
        <v>0</v>
      </c>
      <c r="K221" s="4">
        <v>0</v>
      </c>
      <c r="L221" s="5">
        <v>8</v>
      </c>
    </row>
    <row r="222" spans="1:12" ht="15" customHeight="1">
      <c r="A222" s="3" t="s">
        <v>134</v>
      </c>
      <c r="B222" s="3" t="s">
        <v>330</v>
      </c>
      <c r="C222" s="3" t="s">
        <v>331</v>
      </c>
      <c r="D222" s="3" t="s">
        <v>333</v>
      </c>
      <c r="E222" s="8" t="str">
        <f t="shared" si="3"/>
        <v>GFE01|WB17D-207</v>
      </c>
      <c r="F222" s="4">
        <v>33229</v>
      </c>
      <c r="G222" s="4">
        <v>33229</v>
      </c>
      <c r="H222" s="4">
        <v>0</v>
      </c>
      <c r="I222" s="4">
        <v>0</v>
      </c>
      <c r="J222" s="4">
        <v>0</v>
      </c>
      <c r="K222" s="4">
        <v>0</v>
      </c>
      <c r="L222" s="5">
        <v>8</v>
      </c>
    </row>
    <row r="223" spans="1:12" ht="15" customHeight="1">
      <c r="A223" s="3" t="s">
        <v>11</v>
      </c>
      <c r="B223" s="3" t="s">
        <v>334</v>
      </c>
      <c r="C223" s="3" t="s">
        <v>335</v>
      </c>
      <c r="D223" s="3" t="s">
        <v>336</v>
      </c>
      <c r="E223" s="8" t="str">
        <f t="shared" si="3"/>
        <v>GFO01|WB17D-228</v>
      </c>
      <c r="F223" s="4">
        <v>60711</v>
      </c>
      <c r="G223" s="4">
        <v>60711</v>
      </c>
      <c r="H223" s="4">
        <v>0</v>
      </c>
      <c r="I223" s="4">
        <v>0</v>
      </c>
      <c r="J223" s="4">
        <v>0</v>
      </c>
      <c r="K223" s="4">
        <v>0</v>
      </c>
      <c r="L223" s="5">
        <v>8</v>
      </c>
    </row>
    <row r="224" spans="1:12" ht="15" customHeight="1">
      <c r="A224" s="3" t="s">
        <v>11</v>
      </c>
      <c r="B224" s="3" t="s">
        <v>337</v>
      </c>
      <c r="C224" s="3" t="s">
        <v>338</v>
      </c>
      <c r="D224" s="3" t="s">
        <v>339</v>
      </c>
      <c r="E224" s="8" t="str">
        <f t="shared" si="3"/>
        <v>GFO02|WB17N-138</v>
      </c>
      <c r="F224" s="4">
        <v>29500</v>
      </c>
      <c r="G224" s="4">
        <v>29500</v>
      </c>
      <c r="H224" s="4">
        <v>0</v>
      </c>
      <c r="I224" s="4">
        <v>0</v>
      </c>
      <c r="J224" s="4">
        <v>0</v>
      </c>
      <c r="K224" s="4">
        <v>0</v>
      </c>
      <c r="L224" s="5">
        <v>46</v>
      </c>
    </row>
    <row r="225" spans="1:12" ht="15" customHeight="1">
      <c r="A225" s="3" t="s">
        <v>11</v>
      </c>
      <c r="B225" s="3" t="s">
        <v>340</v>
      </c>
      <c r="C225" s="3" t="s">
        <v>341</v>
      </c>
      <c r="D225" s="3" t="s">
        <v>342</v>
      </c>
      <c r="E225" s="8" t="str">
        <f t="shared" si="3"/>
        <v>GGA10|WB17N-185</v>
      </c>
      <c r="F225" s="4">
        <v>84960</v>
      </c>
      <c r="G225" s="4">
        <v>84960</v>
      </c>
      <c r="H225" s="4">
        <v>0</v>
      </c>
      <c r="I225" s="4">
        <v>0</v>
      </c>
      <c r="J225" s="4">
        <v>0</v>
      </c>
      <c r="K225" s="4">
        <v>0</v>
      </c>
      <c r="L225" s="5">
        <v>45</v>
      </c>
    </row>
    <row r="226" spans="1:12" ht="15" customHeight="1">
      <c r="A226" s="3" t="s">
        <v>134</v>
      </c>
      <c r="B226" s="3" t="s">
        <v>343</v>
      </c>
      <c r="C226" s="3" t="s">
        <v>344</v>
      </c>
      <c r="D226" s="3" t="s">
        <v>345</v>
      </c>
      <c r="E226" s="8" t="str">
        <f t="shared" si="3"/>
        <v>GGO04|P617D-337</v>
      </c>
      <c r="F226" s="4">
        <v>842863</v>
      </c>
      <c r="G226" s="4">
        <v>842863</v>
      </c>
      <c r="H226" s="4">
        <v>0</v>
      </c>
      <c r="I226" s="4">
        <v>0</v>
      </c>
      <c r="J226" s="4">
        <v>0</v>
      </c>
      <c r="K226" s="4">
        <v>0</v>
      </c>
      <c r="L226" s="5">
        <v>11</v>
      </c>
    </row>
    <row r="227" spans="1:12" ht="15" customHeight="1">
      <c r="A227" s="3" t="s">
        <v>134</v>
      </c>
      <c r="B227" s="3" t="s">
        <v>346</v>
      </c>
      <c r="C227" s="3" t="s">
        <v>347</v>
      </c>
      <c r="D227" s="3" t="s">
        <v>348</v>
      </c>
      <c r="E227" s="8" t="str">
        <f t="shared" si="3"/>
        <v>GGR05|P617D-336</v>
      </c>
      <c r="F227" s="4">
        <v>478117</v>
      </c>
      <c r="G227" s="4">
        <v>478117</v>
      </c>
      <c r="H227" s="4">
        <v>0</v>
      </c>
      <c r="I227" s="4">
        <v>0</v>
      </c>
      <c r="J227" s="4">
        <v>0</v>
      </c>
      <c r="K227" s="4">
        <v>0</v>
      </c>
      <c r="L227" s="5">
        <v>11</v>
      </c>
    </row>
    <row r="228" spans="1:12" ht="15" customHeight="1">
      <c r="A228" s="3" t="s">
        <v>134</v>
      </c>
      <c r="B228" s="3" t="s">
        <v>346</v>
      </c>
      <c r="C228" s="3" t="s">
        <v>347</v>
      </c>
      <c r="D228" s="3" t="s">
        <v>349</v>
      </c>
      <c r="E228" s="8" t="str">
        <f t="shared" si="3"/>
        <v>GGR05|P617D-399</v>
      </c>
      <c r="F228" s="4">
        <v>5310000</v>
      </c>
      <c r="G228" s="4">
        <v>5310000</v>
      </c>
      <c r="H228" s="4">
        <v>0</v>
      </c>
      <c r="I228" s="4">
        <v>0</v>
      </c>
      <c r="J228" s="4">
        <v>0</v>
      </c>
      <c r="K228" s="4">
        <v>0</v>
      </c>
      <c r="L228" s="5">
        <v>4</v>
      </c>
    </row>
    <row r="229" spans="1:12" ht="15" customHeight="1">
      <c r="A229" s="3" t="s">
        <v>134</v>
      </c>
      <c r="B229" s="3" t="s">
        <v>350</v>
      </c>
      <c r="C229" s="3" t="s">
        <v>351</v>
      </c>
      <c r="D229" s="3" t="s">
        <v>352</v>
      </c>
      <c r="E229" s="8" t="str">
        <f t="shared" si="3"/>
        <v>GHE05|WB179-265</v>
      </c>
      <c r="F229" s="4">
        <v>70800</v>
      </c>
      <c r="G229" s="4">
        <v>0</v>
      </c>
      <c r="H229" s="4">
        <v>0</v>
      </c>
      <c r="I229" s="4">
        <v>70800</v>
      </c>
      <c r="J229" s="4">
        <v>0</v>
      </c>
      <c r="K229" s="4">
        <v>0</v>
      </c>
      <c r="L229" s="5">
        <v>97</v>
      </c>
    </row>
    <row r="230" spans="1:12" ht="15" customHeight="1">
      <c r="A230" s="3" t="s">
        <v>353</v>
      </c>
      <c r="B230" s="3" t="s">
        <v>354</v>
      </c>
      <c r="C230" s="3" t="s">
        <v>355</v>
      </c>
      <c r="D230" s="3" t="s">
        <v>356</v>
      </c>
      <c r="E230" s="8" t="str">
        <f t="shared" si="3"/>
        <v>GHI08|WB17D-114</v>
      </c>
      <c r="F230" s="4">
        <v>42324</v>
      </c>
      <c r="G230" s="4">
        <v>42324</v>
      </c>
      <c r="H230" s="4">
        <v>0</v>
      </c>
      <c r="I230" s="4">
        <v>0</v>
      </c>
      <c r="J230" s="4">
        <v>0</v>
      </c>
      <c r="K230" s="4">
        <v>0</v>
      </c>
      <c r="L230" s="5">
        <v>23</v>
      </c>
    </row>
    <row r="231" spans="1:12" ht="15" customHeight="1">
      <c r="A231" s="3" t="s">
        <v>134</v>
      </c>
      <c r="B231" s="3" t="s">
        <v>357</v>
      </c>
      <c r="C231" s="3" t="s">
        <v>358</v>
      </c>
      <c r="D231" s="3" t="s">
        <v>359</v>
      </c>
      <c r="E231" s="8" t="str">
        <f t="shared" si="3"/>
        <v>GHI10|P6177-33</v>
      </c>
      <c r="F231" s="4">
        <v>3241</v>
      </c>
      <c r="G231" s="4">
        <v>0</v>
      </c>
      <c r="H231" s="4">
        <v>0</v>
      </c>
      <c r="I231" s="4">
        <v>3241</v>
      </c>
      <c r="J231" s="4">
        <v>0</v>
      </c>
      <c r="K231" s="4">
        <v>0</v>
      </c>
      <c r="L231" s="5">
        <v>179</v>
      </c>
    </row>
    <row r="232" spans="1:12" ht="15" customHeight="1">
      <c r="A232" s="3" t="s">
        <v>134</v>
      </c>
      <c r="B232" s="3" t="s">
        <v>357</v>
      </c>
      <c r="C232" s="3" t="s">
        <v>358</v>
      </c>
      <c r="D232" s="3" t="s">
        <v>360</v>
      </c>
      <c r="E232" s="8" t="str">
        <f t="shared" si="3"/>
        <v>GHI10|P617D-217</v>
      </c>
      <c r="F232" s="4">
        <v>1741979</v>
      </c>
      <c r="G232" s="4">
        <v>1741979</v>
      </c>
      <c r="H232" s="4">
        <v>0</v>
      </c>
      <c r="I232" s="4">
        <v>0</v>
      </c>
      <c r="J232" s="4">
        <v>0</v>
      </c>
      <c r="K232" s="4">
        <v>0</v>
      </c>
      <c r="L232" s="5">
        <v>11</v>
      </c>
    </row>
    <row r="233" spans="1:12" ht="15" customHeight="1">
      <c r="A233" s="3" t="s">
        <v>353</v>
      </c>
      <c r="B233" s="3" t="s">
        <v>361</v>
      </c>
      <c r="C233" s="3" t="s">
        <v>362</v>
      </c>
      <c r="D233" s="3" t="s">
        <v>363</v>
      </c>
      <c r="E233" s="8" t="str">
        <f t="shared" si="3"/>
        <v>GHI11|P617D-204</v>
      </c>
      <c r="F233" s="4">
        <v>774175</v>
      </c>
      <c r="G233" s="4">
        <v>774175</v>
      </c>
      <c r="H233" s="4">
        <v>0</v>
      </c>
      <c r="I233" s="4">
        <v>0</v>
      </c>
      <c r="J233" s="4">
        <v>0</v>
      </c>
      <c r="K233" s="4">
        <v>0</v>
      </c>
      <c r="L233" s="5">
        <v>11</v>
      </c>
    </row>
    <row r="234" spans="1:12" ht="15" customHeight="1">
      <c r="A234" s="3" t="s">
        <v>353</v>
      </c>
      <c r="B234" s="3" t="s">
        <v>361</v>
      </c>
      <c r="C234" s="3" t="s">
        <v>362</v>
      </c>
      <c r="D234" s="3" t="s">
        <v>364</v>
      </c>
      <c r="E234" s="8" t="str">
        <f t="shared" si="3"/>
        <v>GHI11|P617D-205</v>
      </c>
      <c r="F234" s="4">
        <v>774174</v>
      </c>
      <c r="G234" s="4">
        <v>774174</v>
      </c>
      <c r="H234" s="4">
        <v>0</v>
      </c>
      <c r="I234" s="4">
        <v>0</v>
      </c>
      <c r="J234" s="4">
        <v>0</v>
      </c>
      <c r="K234" s="4">
        <v>0</v>
      </c>
      <c r="L234" s="5">
        <v>11</v>
      </c>
    </row>
    <row r="235" spans="1:12" ht="15" customHeight="1">
      <c r="A235" s="3" t="s">
        <v>353</v>
      </c>
      <c r="B235" s="3" t="s">
        <v>361</v>
      </c>
      <c r="C235" s="3" t="s">
        <v>362</v>
      </c>
      <c r="D235" s="3" t="s">
        <v>365</v>
      </c>
      <c r="E235" s="8" t="str">
        <f t="shared" si="3"/>
        <v>GHI11|WH17D-13</v>
      </c>
      <c r="F235" s="4">
        <v>290536</v>
      </c>
      <c r="G235" s="4">
        <v>290536</v>
      </c>
      <c r="H235" s="4">
        <v>0</v>
      </c>
      <c r="I235" s="4">
        <v>0</v>
      </c>
      <c r="J235" s="4">
        <v>0</v>
      </c>
      <c r="K235" s="4">
        <v>0</v>
      </c>
      <c r="L235" s="5">
        <v>24</v>
      </c>
    </row>
    <row r="236" spans="1:12" ht="15" customHeight="1">
      <c r="A236" s="3" t="s">
        <v>288</v>
      </c>
      <c r="B236" s="3" t="s">
        <v>366</v>
      </c>
      <c r="C236" s="3" t="s">
        <v>367</v>
      </c>
      <c r="D236" s="3" t="s">
        <v>368</v>
      </c>
      <c r="E236" s="8" t="str">
        <f t="shared" si="3"/>
        <v>GHI12|P6176-160</v>
      </c>
      <c r="F236" s="4">
        <v>83</v>
      </c>
      <c r="G236" s="4">
        <v>0</v>
      </c>
      <c r="H236" s="4">
        <v>0</v>
      </c>
      <c r="I236" s="4">
        <v>0</v>
      </c>
      <c r="J236" s="4">
        <v>83</v>
      </c>
      <c r="K236" s="4">
        <v>0</v>
      </c>
      <c r="L236" s="5">
        <v>199</v>
      </c>
    </row>
    <row r="237" spans="1:12" ht="15" customHeight="1">
      <c r="A237" s="3" t="s">
        <v>236</v>
      </c>
      <c r="B237" s="3" t="s">
        <v>369</v>
      </c>
      <c r="C237" s="3" t="s">
        <v>370</v>
      </c>
      <c r="D237" s="3" t="s">
        <v>371</v>
      </c>
      <c r="E237" s="8" t="str">
        <f t="shared" si="3"/>
        <v>GHI14|P617D-451</v>
      </c>
      <c r="F237" s="4">
        <v>111676</v>
      </c>
      <c r="G237" s="4">
        <v>111676</v>
      </c>
      <c r="H237" s="4">
        <v>0</v>
      </c>
      <c r="I237" s="4">
        <v>0</v>
      </c>
      <c r="J237" s="4">
        <v>0</v>
      </c>
      <c r="K237" s="4">
        <v>0</v>
      </c>
      <c r="L237" s="5">
        <v>1</v>
      </c>
    </row>
    <row r="238" spans="1:12" ht="15" customHeight="1">
      <c r="A238" s="3" t="s">
        <v>236</v>
      </c>
      <c r="B238" s="3" t="s">
        <v>369</v>
      </c>
      <c r="C238" s="3" t="s">
        <v>370</v>
      </c>
      <c r="D238" s="3" t="s">
        <v>372</v>
      </c>
      <c r="E238" s="8" t="str">
        <f t="shared" si="3"/>
        <v>GHI14|P617N-492</v>
      </c>
      <c r="F238" s="4">
        <v>36</v>
      </c>
      <c r="G238" s="4">
        <v>36</v>
      </c>
      <c r="H238" s="4">
        <v>0</v>
      </c>
      <c r="I238" s="4">
        <v>0</v>
      </c>
      <c r="J238" s="4">
        <v>0</v>
      </c>
      <c r="K238" s="4">
        <v>0</v>
      </c>
      <c r="L238" s="5">
        <v>37</v>
      </c>
    </row>
    <row r="239" spans="1:12" ht="15" customHeight="1">
      <c r="A239" s="3" t="s">
        <v>134</v>
      </c>
      <c r="B239" s="3" t="s">
        <v>373</v>
      </c>
      <c r="C239" s="3" t="s">
        <v>374</v>
      </c>
      <c r="D239" s="3" t="s">
        <v>375</v>
      </c>
      <c r="E239" s="8" t="str">
        <f t="shared" si="3"/>
        <v>GHI15|P617D-527</v>
      </c>
      <c r="F239" s="4">
        <v>1808940</v>
      </c>
      <c r="G239" s="4">
        <v>1808940</v>
      </c>
      <c r="H239" s="4">
        <v>0</v>
      </c>
      <c r="I239" s="4">
        <v>0</v>
      </c>
      <c r="J239" s="4">
        <v>0</v>
      </c>
      <c r="K239" s="4">
        <v>0</v>
      </c>
      <c r="L239" s="5">
        <v>1</v>
      </c>
    </row>
    <row r="240" spans="1:12" ht="15" customHeight="1">
      <c r="A240" s="3" t="s">
        <v>134</v>
      </c>
      <c r="B240" s="3" t="s">
        <v>373</v>
      </c>
      <c r="C240" s="3" t="s">
        <v>374</v>
      </c>
      <c r="D240" s="3" t="s">
        <v>376</v>
      </c>
      <c r="E240" s="8" t="str">
        <f t="shared" si="3"/>
        <v>GHI15|P617D-528</v>
      </c>
      <c r="F240" s="4">
        <v>1808940</v>
      </c>
      <c r="G240" s="4">
        <v>1808940</v>
      </c>
      <c r="H240" s="4">
        <v>0</v>
      </c>
      <c r="I240" s="4">
        <v>0</v>
      </c>
      <c r="J240" s="4">
        <v>0</v>
      </c>
      <c r="K240" s="4">
        <v>0</v>
      </c>
      <c r="L240" s="5">
        <v>1</v>
      </c>
    </row>
    <row r="241" spans="1:12" ht="15" customHeight="1">
      <c r="A241" s="3" t="s">
        <v>134</v>
      </c>
      <c r="B241" s="3" t="s">
        <v>373</v>
      </c>
      <c r="C241" s="3" t="s">
        <v>374</v>
      </c>
      <c r="D241" s="3" t="s">
        <v>377</v>
      </c>
      <c r="E241" s="8" t="str">
        <f t="shared" si="3"/>
        <v>GHI15|P617D-529</v>
      </c>
      <c r="F241" s="4">
        <v>1808940</v>
      </c>
      <c r="G241" s="4">
        <v>1808940</v>
      </c>
      <c r="H241" s="4">
        <v>0</v>
      </c>
      <c r="I241" s="4">
        <v>0</v>
      </c>
      <c r="J241" s="4">
        <v>0</v>
      </c>
      <c r="K241" s="4">
        <v>0</v>
      </c>
      <c r="L241" s="5">
        <v>1</v>
      </c>
    </row>
    <row r="242" spans="1:12" ht="15" customHeight="1">
      <c r="A242" s="3" t="s">
        <v>134</v>
      </c>
      <c r="B242" s="3" t="s">
        <v>373</v>
      </c>
      <c r="C242" s="3" t="s">
        <v>374</v>
      </c>
      <c r="D242" s="3" t="s">
        <v>378</v>
      </c>
      <c r="E242" s="8" t="str">
        <f t="shared" si="3"/>
        <v>GHI15|P617D-530</v>
      </c>
      <c r="F242" s="4">
        <v>1808940</v>
      </c>
      <c r="G242" s="4">
        <v>1808940</v>
      </c>
      <c r="H242" s="4">
        <v>0</v>
      </c>
      <c r="I242" s="4">
        <v>0</v>
      </c>
      <c r="J242" s="4">
        <v>0</v>
      </c>
      <c r="K242" s="4">
        <v>0</v>
      </c>
      <c r="L242" s="5">
        <v>1</v>
      </c>
    </row>
    <row r="243" spans="1:12" ht="15" customHeight="1">
      <c r="A243" s="3" t="s">
        <v>134</v>
      </c>
      <c r="B243" s="3" t="s">
        <v>373</v>
      </c>
      <c r="C243" s="3" t="s">
        <v>374</v>
      </c>
      <c r="D243" s="3" t="s">
        <v>379</v>
      </c>
      <c r="E243" s="8" t="str">
        <f t="shared" si="3"/>
        <v>GHI15|P617D-531</v>
      </c>
      <c r="F243" s="4">
        <v>1808940</v>
      </c>
      <c r="G243" s="4">
        <v>1808940</v>
      </c>
      <c r="H243" s="4">
        <v>0</v>
      </c>
      <c r="I243" s="4">
        <v>0</v>
      </c>
      <c r="J243" s="4">
        <v>0</v>
      </c>
      <c r="K243" s="4">
        <v>0</v>
      </c>
      <c r="L243" s="5">
        <v>1</v>
      </c>
    </row>
    <row r="244" spans="1:12" ht="15" customHeight="1">
      <c r="A244" s="3" t="s">
        <v>11</v>
      </c>
      <c r="B244" s="3" t="s">
        <v>380</v>
      </c>
      <c r="C244" s="3" t="s">
        <v>381</v>
      </c>
      <c r="D244" s="3" t="s">
        <v>382</v>
      </c>
      <c r="E244" s="8" t="str">
        <f t="shared" si="3"/>
        <v>GHK01|P617D-380</v>
      </c>
      <c r="F244" s="4">
        <v>40000000</v>
      </c>
      <c r="G244" s="4">
        <v>40000000</v>
      </c>
      <c r="H244" s="4">
        <v>0</v>
      </c>
      <c r="I244" s="4">
        <v>0</v>
      </c>
      <c r="J244" s="4">
        <v>0</v>
      </c>
      <c r="K244" s="4">
        <v>0</v>
      </c>
      <c r="L244" s="5">
        <v>9</v>
      </c>
    </row>
    <row r="245" spans="1:12" ht="15" customHeight="1">
      <c r="A245" s="3" t="s">
        <v>134</v>
      </c>
      <c r="B245" s="3" t="s">
        <v>383</v>
      </c>
      <c r="C245" s="3" t="s">
        <v>384</v>
      </c>
      <c r="D245" s="3" t="s">
        <v>385</v>
      </c>
      <c r="E245" s="8" t="str">
        <f t="shared" si="3"/>
        <v>GIG01|P617D-537</v>
      </c>
      <c r="F245" s="4">
        <v>282846</v>
      </c>
      <c r="G245" s="4">
        <v>282846</v>
      </c>
      <c r="H245" s="4">
        <v>0</v>
      </c>
      <c r="I245" s="4">
        <v>0</v>
      </c>
      <c r="J245" s="4">
        <v>0</v>
      </c>
      <c r="K245" s="4">
        <v>0</v>
      </c>
      <c r="L245" s="5">
        <v>1</v>
      </c>
    </row>
    <row r="246" spans="1:12" ht="15" customHeight="1">
      <c r="A246" s="3" t="s">
        <v>11</v>
      </c>
      <c r="B246" s="3" t="s">
        <v>386</v>
      </c>
      <c r="C246" s="3" t="s">
        <v>387</v>
      </c>
      <c r="D246" s="3" t="s">
        <v>388</v>
      </c>
      <c r="E246" s="8" t="str">
        <f t="shared" si="3"/>
        <v>GIN10|WB17N-184</v>
      </c>
      <c r="F246" s="4">
        <v>7316</v>
      </c>
      <c r="G246" s="4">
        <v>7316</v>
      </c>
      <c r="H246" s="4">
        <v>0</v>
      </c>
      <c r="I246" s="4">
        <v>0</v>
      </c>
      <c r="J246" s="4">
        <v>0</v>
      </c>
      <c r="K246" s="4">
        <v>0</v>
      </c>
      <c r="L246" s="5">
        <v>45</v>
      </c>
    </row>
    <row r="247" spans="1:12" ht="15" customHeight="1">
      <c r="A247" s="3" t="s">
        <v>134</v>
      </c>
      <c r="B247" s="3" t="s">
        <v>386</v>
      </c>
      <c r="C247" s="3" t="s">
        <v>387</v>
      </c>
      <c r="D247" s="3" t="s">
        <v>389</v>
      </c>
      <c r="E247" s="8" t="str">
        <f t="shared" si="3"/>
        <v>GIN10|P617D-202</v>
      </c>
      <c r="F247" s="4">
        <v>102306</v>
      </c>
      <c r="G247" s="4">
        <v>102306</v>
      </c>
      <c r="H247" s="4">
        <v>0</v>
      </c>
      <c r="I247" s="4">
        <v>0</v>
      </c>
      <c r="J247" s="4">
        <v>0</v>
      </c>
      <c r="K247" s="4">
        <v>0</v>
      </c>
      <c r="L247" s="5">
        <v>11</v>
      </c>
    </row>
    <row r="248" spans="1:12" ht="15" customHeight="1">
      <c r="A248" s="3" t="s">
        <v>134</v>
      </c>
      <c r="B248" s="3" t="s">
        <v>386</v>
      </c>
      <c r="C248" s="3" t="s">
        <v>387</v>
      </c>
      <c r="D248" s="3" t="s">
        <v>390</v>
      </c>
      <c r="E248" s="8" t="str">
        <f t="shared" si="3"/>
        <v>GIN10|P617O-259</v>
      </c>
      <c r="F248" s="4">
        <v>122832</v>
      </c>
      <c r="G248" s="4">
        <v>0</v>
      </c>
      <c r="H248" s="4">
        <v>122832</v>
      </c>
      <c r="I248" s="4">
        <v>0</v>
      </c>
      <c r="J248" s="4">
        <v>0</v>
      </c>
      <c r="K248" s="4">
        <v>0</v>
      </c>
      <c r="L248" s="5">
        <v>61</v>
      </c>
    </row>
    <row r="249" spans="1:12" ht="15" customHeight="1">
      <c r="A249" s="3" t="s">
        <v>134</v>
      </c>
      <c r="B249" s="3" t="s">
        <v>386</v>
      </c>
      <c r="C249" s="3" t="s">
        <v>387</v>
      </c>
      <c r="D249" s="3" t="s">
        <v>391</v>
      </c>
      <c r="E249" s="8" t="str">
        <f t="shared" si="3"/>
        <v>GIN10|WB17N-268</v>
      </c>
      <c r="F249" s="4">
        <v>39294</v>
      </c>
      <c r="G249" s="4">
        <v>39294</v>
      </c>
      <c r="H249" s="4">
        <v>0</v>
      </c>
      <c r="I249" s="4">
        <v>0</v>
      </c>
      <c r="J249" s="4">
        <v>0</v>
      </c>
      <c r="K249" s="4">
        <v>0</v>
      </c>
      <c r="L249" s="5">
        <v>39</v>
      </c>
    </row>
    <row r="250" spans="1:12" ht="15" customHeight="1">
      <c r="A250" s="3" t="s">
        <v>11</v>
      </c>
      <c r="B250" s="3" t="s">
        <v>392</v>
      </c>
      <c r="C250" s="3" t="s">
        <v>393</v>
      </c>
      <c r="D250" s="3" t="s">
        <v>394</v>
      </c>
      <c r="E250" s="8" t="str">
        <f t="shared" si="3"/>
        <v>GIN21|WB17N-70</v>
      </c>
      <c r="F250" s="4">
        <v>68318</v>
      </c>
      <c r="G250" s="4">
        <v>68318</v>
      </c>
      <c r="H250" s="4">
        <v>0</v>
      </c>
      <c r="I250" s="4">
        <v>0</v>
      </c>
      <c r="J250" s="4">
        <v>0</v>
      </c>
      <c r="K250" s="4">
        <v>0</v>
      </c>
      <c r="L250" s="5">
        <v>48</v>
      </c>
    </row>
    <row r="251" spans="1:12" ht="15" customHeight="1">
      <c r="A251" s="3" t="s">
        <v>236</v>
      </c>
      <c r="B251" s="3" t="s">
        <v>395</v>
      </c>
      <c r="C251" s="3" t="s">
        <v>396</v>
      </c>
      <c r="D251" s="3" t="s">
        <v>397</v>
      </c>
      <c r="E251" s="8" t="str">
        <f t="shared" si="3"/>
        <v>GIN32|WB179-124</v>
      </c>
      <c r="F251" s="4">
        <v>19682</v>
      </c>
      <c r="G251" s="4">
        <v>0</v>
      </c>
      <c r="H251" s="4">
        <v>0</v>
      </c>
      <c r="I251" s="4">
        <v>19682</v>
      </c>
      <c r="J251" s="4">
        <v>0</v>
      </c>
      <c r="K251" s="4">
        <v>0</v>
      </c>
      <c r="L251" s="5">
        <v>113</v>
      </c>
    </row>
    <row r="252" spans="1:12" ht="15" customHeight="1">
      <c r="A252" s="3" t="s">
        <v>236</v>
      </c>
      <c r="B252" s="3" t="s">
        <v>398</v>
      </c>
      <c r="C252" s="3" t="s">
        <v>399</v>
      </c>
      <c r="D252" s="3" t="s">
        <v>400</v>
      </c>
      <c r="E252" s="8" t="str">
        <f t="shared" si="3"/>
        <v>GJE02|P617N-539</v>
      </c>
      <c r="F252" s="4">
        <v>9606</v>
      </c>
      <c r="G252" s="4">
        <v>9606</v>
      </c>
      <c r="H252" s="4">
        <v>0</v>
      </c>
      <c r="I252" s="4">
        <v>0</v>
      </c>
      <c r="J252" s="4">
        <v>0</v>
      </c>
      <c r="K252" s="4">
        <v>0</v>
      </c>
      <c r="L252" s="5">
        <v>36</v>
      </c>
    </row>
    <row r="253" spans="1:12" ht="15" customHeight="1">
      <c r="A253" s="3" t="s">
        <v>134</v>
      </c>
      <c r="B253" s="3" t="s">
        <v>401</v>
      </c>
      <c r="C253" s="3" t="s">
        <v>402</v>
      </c>
      <c r="D253" s="3" t="s">
        <v>403</v>
      </c>
      <c r="E253" s="8" t="str">
        <f t="shared" si="3"/>
        <v>GJP03|P617D-197</v>
      </c>
      <c r="F253" s="4">
        <v>1468923</v>
      </c>
      <c r="G253" s="4">
        <v>1468923</v>
      </c>
      <c r="H253" s="4">
        <v>0</v>
      </c>
      <c r="I253" s="4">
        <v>0</v>
      </c>
      <c r="J253" s="4">
        <v>0</v>
      </c>
      <c r="K253" s="4">
        <v>0</v>
      </c>
      <c r="L253" s="5">
        <v>11</v>
      </c>
    </row>
    <row r="254" spans="1:12" ht="15" customHeight="1">
      <c r="A254" s="3" t="s">
        <v>134</v>
      </c>
      <c r="B254" s="3" t="s">
        <v>401</v>
      </c>
      <c r="C254" s="3" t="s">
        <v>402</v>
      </c>
      <c r="D254" s="3" t="s">
        <v>404</v>
      </c>
      <c r="E254" s="8" t="str">
        <f t="shared" si="3"/>
        <v>GJP03|P617D-198</v>
      </c>
      <c r="F254" s="4">
        <v>1895670</v>
      </c>
      <c r="G254" s="4">
        <v>1895670</v>
      </c>
      <c r="H254" s="4">
        <v>0</v>
      </c>
      <c r="I254" s="4">
        <v>0</v>
      </c>
      <c r="J254" s="4">
        <v>0</v>
      </c>
      <c r="K254" s="4">
        <v>0</v>
      </c>
      <c r="L254" s="5">
        <v>11</v>
      </c>
    </row>
    <row r="255" spans="1:12" ht="15" customHeight="1">
      <c r="A255" s="3" t="s">
        <v>134</v>
      </c>
      <c r="B255" s="3" t="s">
        <v>401</v>
      </c>
      <c r="C255" s="3" t="s">
        <v>402</v>
      </c>
      <c r="D255" s="3" t="s">
        <v>405</v>
      </c>
      <c r="E255" s="8" t="str">
        <f t="shared" si="3"/>
        <v>GJP03|P617D-199</v>
      </c>
      <c r="F255" s="4">
        <v>1895670</v>
      </c>
      <c r="G255" s="4">
        <v>1895670</v>
      </c>
      <c r="H255" s="4">
        <v>0</v>
      </c>
      <c r="I255" s="4">
        <v>0</v>
      </c>
      <c r="J255" s="4">
        <v>0</v>
      </c>
      <c r="K255" s="4">
        <v>0</v>
      </c>
      <c r="L255" s="5">
        <v>11</v>
      </c>
    </row>
    <row r="256" spans="1:12" ht="15" customHeight="1">
      <c r="A256" s="3" t="s">
        <v>134</v>
      </c>
      <c r="B256" s="3" t="s">
        <v>401</v>
      </c>
      <c r="C256" s="3" t="s">
        <v>402</v>
      </c>
      <c r="D256" s="3" t="s">
        <v>406</v>
      </c>
      <c r="E256" s="8" t="str">
        <f t="shared" si="3"/>
        <v>GJP03|P617D-200</v>
      </c>
      <c r="F256" s="4">
        <v>1895670</v>
      </c>
      <c r="G256" s="4">
        <v>1895670</v>
      </c>
      <c r="H256" s="4">
        <v>0</v>
      </c>
      <c r="I256" s="4">
        <v>0</v>
      </c>
      <c r="J256" s="4">
        <v>0</v>
      </c>
      <c r="K256" s="4">
        <v>0</v>
      </c>
      <c r="L256" s="5">
        <v>11</v>
      </c>
    </row>
    <row r="257" spans="1:12" ht="15" customHeight="1">
      <c r="A257" s="3" t="s">
        <v>134</v>
      </c>
      <c r="B257" s="3" t="s">
        <v>401</v>
      </c>
      <c r="C257" s="3" t="s">
        <v>402</v>
      </c>
      <c r="D257" s="3" t="s">
        <v>407</v>
      </c>
      <c r="E257" s="8" t="str">
        <f t="shared" si="3"/>
        <v>GJP03|P617D-465</v>
      </c>
      <c r="F257" s="4">
        <v>426747</v>
      </c>
      <c r="G257" s="4">
        <v>426747</v>
      </c>
      <c r="H257" s="4">
        <v>0</v>
      </c>
      <c r="I257" s="4">
        <v>0</v>
      </c>
      <c r="J257" s="4">
        <v>0</v>
      </c>
      <c r="K257" s="4">
        <v>0</v>
      </c>
      <c r="L257" s="5">
        <v>1</v>
      </c>
    </row>
    <row r="258" spans="1:12" ht="15" customHeight="1">
      <c r="A258" s="3" t="s">
        <v>11</v>
      </c>
      <c r="B258" s="3" t="s">
        <v>408</v>
      </c>
      <c r="C258" s="3" t="s">
        <v>409</v>
      </c>
      <c r="D258" s="3" t="s">
        <v>410</v>
      </c>
      <c r="E258" s="8" t="str">
        <f t="shared" si="3"/>
        <v>GKA04|JV16331-068</v>
      </c>
      <c r="F258" s="4">
        <v>822</v>
      </c>
      <c r="G258" s="4">
        <v>0</v>
      </c>
      <c r="H258" s="4">
        <v>0</v>
      </c>
      <c r="I258" s="4">
        <v>0</v>
      </c>
      <c r="J258" s="4">
        <v>0</v>
      </c>
      <c r="K258" s="4">
        <v>0</v>
      </c>
      <c r="L258" s="5">
        <v>275</v>
      </c>
    </row>
    <row r="259" spans="1:12" ht="15" customHeight="1">
      <c r="A259" s="3" t="s">
        <v>11</v>
      </c>
      <c r="B259" s="3" t="s">
        <v>408</v>
      </c>
      <c r="C259" s="3" t="s">
        <v>409</v>
      </c>
      <c r="D259" s="3" t="s">
        <v>411</v>
      </c>
      <c r="E259" s="8" t="str">
        <f t="shared" ref="E259:E322" si="4">B259&amp;"|"&amp;D259</f>
        <v>GKA04|PS163-00168 Dt: 31-03-2017</v>
      </c>
      <c r="F259" s="4">
        <v>630</v>
      </c>
      <c r="G259" s="4">
        <v>0</v>
      </c>
      <c r="H259" s="4">
        <v>0</v>
      </c>
      <c r="I259" s="4">
        <v>0</v>
      </c>
      <c r="J259" s="4">
        <v>0</v>
      </c>
      <c r="K259" s="4">
        <v>0</v>
      </c>
      <c r="L259" s="5">
        <v>275</v>
      </c>
    </row>
    <row r="260" spans="1:12" ht="15" customHeight="1">
      <c r="A260" s="3" t="s">
        <v>288</v>
      </c>
      <c r="B260" s="3" t="s">
        <v>412</v>
      </c>
      <c r="C260" s="3" t="s">
        <v>413</v>
      </c>
      <c r="D260" s="3" t="s">
        <v>414</v>
      </c>
      <c r="E260" s="8" t="str">
        <f t="shared" si="4"/>
        <v>GKE03|JV16N25-5</v>
      </c>
      <c r="F260" s="4">
        <v>7908</v>
      </c>
      <c r="G260" s="4">
        <v>0</v>
      </c>
      <c r="H260" s="4">
        <v>0</v>
      </c>
      <c r="I260" s="4">
        <v>0</v>
      </c>
      <c r="J260" s="4">
        <v>0</v>
      </c>
      <c r="K260" s="4">
        <v>0</v>
      </c>
      <c r="L260" s="5">
        <v>401</v>
      </c>
    </row>
    <row r="261" spans="1:12" ht="15" customHeight="1">
      <c r="A261" s="3" t="s">
        <v>288</v>
      </c>
      <c r="B261" s="3" t="s">
        <v>415</v>
      </c>
      <c r="C261" s="3" t="s">
        <v>416</v>
      </c>
      <c r="D261" s="3" t="s">
        <v>417</v>
      </c>
      <c r="E261" s="8" t="str">
        <f t="shared" si="4"/>
        <v>GLA05|P617N-223</v>
      </c>
      <c r="F261" s="4">
        <v>129880</v>
      </c>
      <c r="G261" s="4">
        <v>129880</v>
      </c>
      <c r="H261" s="4">
        <v>0</v>
      </c>
      <c r="I261" s="4">
        <v>0</v>
      </c>
      <c r="J261" s="4">
        <v>0</v>
      </c>
      <c r="K261" s="4">
        <v>0</v>
      </c>
      <c r="L261" s="5">
        <v>39</v>
      </c>
    </row>
    <row r="262" spans="1:12" ht="15" customHeight="1">
      <c r="A262" s="3" t="s">
        <v>288</v>
      </c>
      <c r="B262" s="3" t="s">
        <v>415</v>
      </c>
      <c r="C262" s="3" t="s">
        <v>416</v>
      </c>
      <c r="D262" s="3" t="s">
        <v>418</v>
      </c>
      <c r="E262" s="8" t="str">
        <f t="shared" si="4"/>
        <v>GLA05|WB17D-222</v>
      </c>
      <c r="F262" s="4">
        <v>85000</v>
      </c>
      <c r="G262" s="4">
        <v>85000</v>
      </c>
      <c r="H262" s="4">
        <v>0</v>
      </c>
      <c r="I262" s="4">
        <v>0</v>
      </c>
      <c r="J262" s="4">
        <v>0</v>
      </c>
      <c r="K262" s="4">
        <v>0</v>
      </c>
      <c r="L262" s="5">
        <v>8</v>
      </c>
    </row>
    <row r="263" spans="1:12" ht="15" customHeight="1">
      <c r="A263" s="3" t="s">
        <v>11</v>
      </c>
      <c r="B263" s="3" t="s">
        <v>419</v>
      </c>
      <c r="C263" s="3" t="s">
        <v>420</v>
      </c>
      <c r="D263" s="3" t="s">
        <v>421</v>
      </c>
      <c r="E263" s="8" t="str">
        <f t="shared" si="4"/>
        <v>GLA06|WB179-257</v>
      </c>
      <c r="F263" s="4">
        <v>28367</v>
      </c>
      <c r="G263" s="4">
        <v>0</v>
      </c>
      <c r="H263" s="4">
        <v>0</v>
      </c>
      <c r="I263" s="4">
        <v>28367</v>
      </c>
      <c r="J263" s="4">
        <v>0</v>
      </c>
      <c r="K263" s="4">
        <v>0</v>
      </c>
      <c r="L263" s="5">
        <v>99</v>
      </c>
    </row>
    <row r="264" spans="1:12" ht="15" customHeight="1">
      <c r="A264" s="3" t="s">
        <v>11</v>
      </c>
      <c r="B264" s="3" t="s">
        <v>422</v>
      </c>
      <c r="C264" s="3" t="s">
        <v>423</v>
      </c>
      <c r="D264" s="3" t="s">
        <v>424</v>
      </c>
      <c r="E264" s="8" t="str">
        <f t="shared" si="4"/>
        <v>GLI01|WB17D-227</v>
      </c>
      <c r="F264" s="4">
        <v>41507</v>
      </c>
      <c r="G264" s="4">
        <v>41507</v>
      </c>
      <c r="H264" s="4">
        <v>0</v>
      </c>
      <c r="I264" s="4">
        <v>0</v>
      </c>
      <c r="J264" s="4">
        <v>0</v>
      </c>
      <c r="K264" s="4">
        <v>0</v>
      </c>
      <c r="L264" s="5">
        <v>8</v>
      </c>
    </row>
    <row r="265" spans="1:12" ht="15" customHeight="1">
      <c r="A265" s="3" t="s">
        <v>11</v>
      </c>
      <c r="B265" s="3" t="s">
        <v>425</v>
      </c>
      <c r="C265" s="3" t="s">
        <v>426</v>
      </c>
      <c r="D265" s="3" t="s">
        <v>427</v>
      </c>
      <c r="E265" s="8" t="str">
        <f t="shared" si="4"/>
        <v>GMA20|WB17D-121</v>
      </c>
      <c r="F265" s="4">
        <v>31223</v>
      </c>
      <c r="G265" s="4">
        <v>31223</v>
      </c>
      <c r="H265" s="4">
        <v>0</v>
      </c>
      <c r="I265" s="4">
        <v>0</v>
      </c>
      <c r="J265" s="4">
        <v>0</v>
      </c>
      <c r="K265" s="4">
        <v>0</v>
      </c>
      <c r="L265" s="5">
        <v>23</v>
      </c>
    </row>
    <row r="266" spans="1:12" ht="15" customHeight="1">
      <c r="A266" s="3" t="s">
        <v>11</v>
      </c>
      <c r="B266" s="3" t="s">
        <v>428</v>
      </c>
      <c r="C266" s="3" t="s">
        <v>429</v>
      </c>
      <c r="D266" s="3" t="s">
        <v>430</v>
      </c>
      <c r="E266" s="8" t="str">
        <f t="shared" si="4"/>
        <v>GMA31|P617D-60</v>
      </c>
      <c r="F266" s="4">
        <v>1453140</v>
      </c>
      <c r="G266" s="4">
        <v>1453140</v>
      </c>
      <c r="H266" s="4">
        <v>0</v>
      </c>
      <c r="I266" s="4">
        <v>0</v>
      </c>
      <c r="J266" s="4">
        <v>0</v>
      </c>
      <c r="K266" s="4">
        <v>0</v>
      </c>
      <c r="L266" s="5">
        <v>19</v>
      </c>
    </row>
    <row r="267" spans="1:12" ht="15" customHeight="1">
      <c r="A267" s="3" t="s">
        <v>288</v>
      </c>
      <c r="B267" s="3" t="s">
        <v>431</v>
      </c>
      <c r="C267" s="3" t="s">
        <v>432</v>
      </c>
      <c r="D267" s="3" t="s">
        <v>433</v>
      </c>
      <c r="E267" s="8" t="str">
        <f t="shared" si="4"/>
        <v>GMA39|JV17918-2</v>
      </c>
      <c r="F267" s="4">
        <v>2141</v>
      </c>
      <c r="G267" s="4">
        <v>0</v>
      </c>
      <c r="H267" s="4">
        <v>0</v>
      </c>
      <c r="I267" s="4">
        <v>2141</v>
      </c>
      <c r="J267" s="4">
        <v>0</v>
      </c>
      <c r="K267" s="4">
        <v>0</v>
      </c>
      <c r="L267" s="5">
        <v>104</v>
      </c>
    </row>
    <row r="268" spans="1:12" ht="15" customHeight="1">
      <c r="A268" s="3" t="s">
        <v>288</v>
      </c>
      <c r="B268" s="3" t="s">
        <v>431</v>
      </c>
      <c r="C268" s="3" t="s">
        <v>432</v>
      </c>
      <c r="D268" s="3" t="s">
        <v>434</v>
      </c>
      <c r="E268" s="8" t="str">
        <f t="shared" si="4"/>
        <v>GMA39|P6179-00020</v>
      </c>
      <c r="F268" s="4">
        <v>94264</v>
      </c>
      <c r="G268" s="4">
        <v>0</v>
      </c>
      <c r="H268" s="4">
        <v>0</v>
      </c>
      <c r="I268" s="4">
        <v>94264</v>
      </c>
      <c r="J268" s="4">
        <v>0</v>
      </c>
      <c r="K268" s="4">
        <v>0</v>
      </c>
      <c r="L268" s="5">
        <v>115</v>
      </c>
    </row>
    <row r="269" spans="1:12" ht="15" customHeight="1">
      <c r="A269" s="3" t="s">
        <v>288</v>
      </c>
      <c r="B269" s="3" t="s">
        <v>431</v>
      </c>
      <c r="C269" s="3" t="s">
        <v>432</v>
      </c>
      <c r="D269" s="3" t="s">
        <v>435</v>
      </c>
      <c r="E269" s="8" t="str">
        <f t="shared" si="4"/>
        <v>GMA39|WB17N-169</v>
      </c>
      <c r="F269" s="4">
        <v>41418</v>
      </c>
      <c r="G269" s="4">
        <v>41418</v>
      </c>
      <c r="H269" s="4">
        <v>0</v>
      </c>
      <c r="I269" s="4">
        <v>0</v>
      </c>
      <c r="J269" s="4">
        <v>0</v>
      </c>
      <c r="K269" s="4">
        <v>0</v>
      </c>
      <c r="L269" s="5">
        <v>45</v>
      </c>
    </row>
    <row r="270" spans="1:12" ht="15" customHeight="1">
      <c r="A270" s="3" t="s">
        <v>288</v>
      </c>
      <c r="B270" s="3" t="s">
        <v>431</v>
      </c>
      <c r="C270" s="3" t="s">
        <v>432</v>
      </c>
      <c r="D270" s="3" t="s">
        <v>436</v>
      </c>
      <c r="E270" s="8" t="str">
        <f t="shared" si="4"/>
        <v>GMA39|WB17O-198</v>
      </c>
      <c r="F270" s="4">
        <v>9441</v>
      </c>
      <c r="G270" s="4">
        <v>0</v>
      </c>
      <c r="H270" s="4">
        <v>9441</v>
      </c>
      <c r="I270" s="4">
        <v>0</v>
      </c>
      <c r="J270" s="4">
        <v>0</v>
      </c>
      <c r="K270" s="4">
        <v>0</v>
      </c>
      <c r="L270" s="5">
        <v>61</v>
      </c>
    </row>
    <row r="271" spans="1:12" ht="15" customHeight="1">
      <c r="A271" s="3" t="s">
        <v>134</v>
      </c>
      <c r="B271" s="3" t="s">
        <v>437</v>
      </c>
      <c r="C271" s="3" t="s">
        <v>438</v>
      </c>
      <c r="D271" s="3" t="s">
        <v>439</v>
      </c>
      <c r="E271" s="8" t="str">
        <f t="shared" si="4"/>
        <v>GMA42|JV17N15-3</v>
      </c>
      <c r="F271" s="4">
        <v>1767238.8</v>
      </c>
      <c r="G271" s="4">
        <v>1767238.8</v>
      </c>
      <c r="H271" s="4">
        <v>0</v>
      </c>
      <c r="I271" s="4">
        <v>0</v>
      </c>
      <c r="J271" s="4">
        <v>0</v>
      </c>
      <c r="K271" s="4">
        <v>0</v>
      </c>
      <c r="L271" s="5">
        <v>46</v>
      </c>
    </row>
    <row r="272" spans="1:12" ht="15" customHeight="1">
      <c r="A272" s="3" t="s">
        <v>236</v>
      </c>
      <c r="B272" s="3" t="s">
        <v>440</v>
      </c>
      <c r="C272" s="3" t="s">
        <v>441</v>
      </c>
      <c r="D272" s="3" t="s">
        <v>442</v>
      </c>
      <c r="E272" s="8" t="str">
        <f t="shared" si="4"/>
        <v>GMA49|WB17D-174</v>
      </c>
      <c r="F272" s="4">
        <v>5709</v>
      </c>
      <c r="G272" s="4">
        <v>5709</v>
      </c>
      <c r="H272" s="4">
        <v>0</v>
      </c>
      <c r="I272" s="4">
        <v>0</v>
      </c>
      <c r="J272" s="4">
        <v>0</v>
      </c>
      <c r="K272" s="4">
        <v>0</v>
      </c>
      <c r="L272" s="5">
        <v>16</v>
      </c>
    </row>
    <row r="273" spans="1:12" ht="15" customHeight="1">
      <c r="A273" s="3" t="s">
        <v>134</v>
      </c>
      <c r="B273" s="3" t="s">
        <v>443</v>
      </c>
      <c r="C273" s="3" t="s">
        <v>444</v>
      </c>
      <c r="D273" s="3" t="s">
        <v>445</v>
      </c>
      <c r="E273" s="8" t="str">
        <f t="shared" si="4"/>
        <v>GMO08|JV17823-4</v>
      </c>
      <c r="F273" s="4">
        <v>5402</v>
      </c>
      <c r="G273" s="4">
        <v>0</v>
      </c>
      <c r="H273" s="4">
        <v>0</v>
      </c>
      <c r="I273" s="4">
        <v>0</v>
      </c>
      <c r="J273" s="4">
        <v>0</v>
      </c>
      <c r="K273" s="4">
        <v>0</v>
      </c>
      <c r="L273" s="5">
        <v>130</v>
      </c>
    </row>
    <row r="274" spans="1:12" ht="15" customHeight="1">
      <c r="A274" s="3" t="s">
        <v>134</v>
      </c>
      <c r="B274" s="3" t="s">
        <v>446</v>
      </c>
      <c r="C274" s="3" t="s">
        <v>447</v>
      </c>
      <c r="D274" s="3" t="s">
        <v>448</v>
      </c>
      <c r="E274" s="8" t="str">
        <f t="shared" si="4"/>
        <v>GNA09|P6178-272</v>
      </c>
      <c r="F274" s="4">
        <v>19464</v>
      </c>
      <c r="G274" s="4">
        <v>0</v>
      </c>
      <c r="H274" s="4">
        <v>0</v>
      </c>
      <c r="I274" s="4">
        <v>0</v>
      </c>
      <c r="J274" s="4">
        <v>0</v>
      </c>
      <c r="K274" s="4">
        <v>0</v>
      </c>
      <c r="L274" s="5">
        <v>122</v>
      </c>
    </row>
    <row r="275" spans="1:12" ht="15" customHeight="1">
      <c r="A275" s="3" t="s">
        <v>142</v>
      </c>
      <c r="B275" s="3" t="s">
        <v>449</v>
      </c>
      <c r="C275" s="3" t="s">
        <v>450</v>
      </c>
      <c r="D275" s="3" t="s">
        <v>451</v>
      </c>
      <c r="E275" s="8" t="str">
        <f t="shared" si="4"/>
        <v>GNE13|WB179-258</v>
      </c>
      <c r="F275" s="4">
        <v>29</v>
      </c>
      <c r="G275" s="4">
        <v>0</v>
      </c>
      <c r="H275" s="4">
        <v>0</v>
      </c>
      <c r="I275" s="4">
        <v>29</v>
      </c>
      <c r="J275" s="4">
        <v>0</v>
      </c>
      <c r="K275" s="4">
        <v>0</v>
      </c>
      <c r="L275" s="5">
        <v>99</v>
      </c>
    </row>
    <row r="276" spans="1:12" ht="15" customHeight="1">
      <c r="A276" s="3" t="s">
        <v>288</v>
      </c>
      <c r="B276" s="3" t="s">
        <v>452</v>
      </c>
      <c r="C276" s="3" t="s">
        <v>453</v>
      </c>
      <c r="D276" s="3" t="s">
        <v>454</v>
      </c>
      <c r="E276" s="8" t="str">
        <f t="shared" si="4"/>
        <v>GNE14|P617D-561</v>
      </c>
      <c r="F276" s="4">
        <v>339840</v>
      </c>
      <c r="G276" s="4">
        <v>339840</v>
      </c>
      <c r="H276" s="4">
        <v>0</v>
      </c>
      <c r="I276" s="4">
        <v>0</v>
      </c>
      <c r="J276" s="4">
        <v>0</v>
      </c>
      <c r="K276" s="4">
        <v>0</v>
      </c>
      <c r="L276" s="5">
        <v>1</v>
      </c>
    </row>
    <row r="277" spans="1:12" ht="15" customHeight="1">
      <c r="A277" s="3" t="s">
        <v>134</v>
      </c>
      <c r="B277" s="3" t="s">
        <v>455</v>
      </c>
      <c r="C277" s="3" t="s">
        <v>456</v>
      </c>
      <c r="D277" s="3" t="s">
        <v>457</v>
      </c>
      <c r="E277" s="8" t="str">
        <f t="shared" si="4"/>
        <v>GOM06|P6179-00054</v>
      </c>
      <c r="F277" s="4">
        <v>1</v>
      </c>
      <c r="G277" s="4">
        <v>0</v>
      </c>
      <c r="H277" s="4">
        <v>0</v>
      </c>
      <c r="I277" s="4">
        <v>1</v>
      </c>
      <c r="J277" s="4">
        <v>0</v>
      </c>
      <c r="K277" s="4">
        <v>0</v>
      </c>
      <c r="L277" s="5">
        <v>115</v>
      </c>
    </row>
    <row r="278" spans="1:12" ht="15" customHeight="1">
      <c r="A278" s="3" t="s">
        <v>134</v>
      </c>
      <c r="B278" s="3" t="s">
        <v>458</v>
      </c>
      <c r="C278" s="3" t="s">
        <v>459</v>
      </c>
      <c r="D278" s="3" t="s">
        <v>460</v>
      </c>
      <c r="E278" s="8" t="str">
        <f t="shared" si="4"/>
        <v>GOS01|P617D-195</v>
      </c>
      <c r="F278" s="4">
        <v>177153</v>
      </c>
      <c r="G278" s="4">
        <v>177153</v>
      </c>
      <c r="H278" s="4">
        <v>0</v>
      </c>
      <c r="I278" s="4">
        <v>0</v>
      </c>
      <c r="J278" s="4">
        <v>0</v>
      </c>
      <c r="K278" s="4">
        <v>0</v>
      </c>
      <c r="L278" s="5">
        <v>11</v>
      </c>
    </row>
    <row r="279" spans="1:12" ht="15" customHeight="1">
      <c r="A279" s="3" t="s">
        <v>134</v>
      </c>
      <c r="B279" s="3" t="s">
        <v>458</v>
      </c>
      <c r="C279" s="3" t="s">
        <v>459</v>
      </c>
      <c r="D279" s="3" t="s">
        <v>461</v>
      </c>
      <c r="E279" s="8" t="str">
        <f t="shared" si="4"/>
        <v>GOS01|P617D-196</v>
      </c>
      <c r="F279" s="4">
        <v>1908060</v>
      </c>
      <c r="G279" s="4">
        <v>1908060</v>
      </c>
      <c r="H279" s="4">
        <v>0</v>
      </c>
      <c r="I279" s="4">
        <v>0</v>
      </c>
      <c r="J279" s="4">
        <v>0</v>
      </c>
      <c r="K279" s="4">
        <v>0</v>
      </c>
      <c r="L279" s="5">
        <v>11</v>
      </c>
    </row>
    <row r="280" spans="1:12" ht="15" customHeight="1">
      <c r="A280" s="3" t="s">
        <v>134</v>
      </c>
      <c r="B280" s="3" t="s">
        <v>458</v>
      </c>
      <c r="C280" s="3" t="s">
        <v>459</v>
      </c>
      <c r="D280" s="3" t="s">
        <v>462</v>
      </c>
      <c r="E280" s="8" t="str">
        <f t="shared" si="4"/>
        <v>GOS01|P617D-201</v>
      </c>
      <c r="F280" s="4">
        <v>372880</v>
      </c>
      <c r="G280" s="4">
        <v>372880</v>
      </c>
      <c r="H280" s="4">
        <v>0</v>
      </c>
      <c r="I280" s="4">
        <v>0</v>
      </c>
      <c r="J280" s="4">
        <v>0</v>
      </c>
      <c r="K280" s="4">
        <v>0</v>
      </c>
      <c r="L280" s="5">
        <v>11</v>
      </c>
    </row>
    <row r="281" spans="1:12" ht="15" customHeight="1">
      <c r="A281" s="3" t="s">
        <v>134</v>
      </c>
      <c r="B281" s="3" t="s">
        <v>458</v>
      </c>
      <c r="C281" s="3" t="s">
        <v>459</v>
      </c>
      <c r="D281" s="3" t="s">
        <v>463</v>
      </c>
      <c r="E281" s="8" t="str">
        <f t="shared" si="4"/>
        <v>GOS01|PS17D-00175 Dt: 25-12-2017</v>
      </c>
      <c r="F281" s="4">
        <v>4475</v>
      </c>
      <c r="G281" s="4">
        <v>4475</v>
      </c>
      <c r="H281" s="4">
        <v>0</v>
      </c>
      <c r="I281" s="4">
        <v>0</v>
      </c>
      <c r="J281" s="4">
        <v>0</v>
      </c>
      <c r="K281" s="4">
        <v>0</v>
      </c>
      <c r="L281" s="5">
        <v>6</v>
      </c>
    </row>
    <row r="282" spans="1:12" ht="15" customHeight="1">
      <c r="A282" s="3" t="s">
        <v>134</v>
      </c>
      <c r="B282" s="3" t="s">
        <v>458</v>
      </c>
      <c r="C282" s="3" t="s">
        <v>459</v>
      </c>
      <c r="D282" s="3" t="s">
        <v>464</v>
      </c>
      <c r="E282" s="8" t="str">
        <f t="shared" si="4"/>
        <v>GOS01|PS17D-00251 Dt: 31-12-2017</v>
      </c>
      <c r="F282" s="4">
        <v>11470</v>
      </c>
      <c r="G282" s="4">
        <v>11470</v>
      </c>
      <c r="H282" s="4">
        <v>0</v>
      </c>
      <c r="I282" s="4">
        <v>0</v>
      </c>
      <c r="J282" s="4">
        <v>0</v>
      </c>
      <c r="K282" s="4">
        <v>0</v>
      </c>
      <c r="L282" s="5">
        <v>0</v>
      </c>
    </row>
    <row r="283" spans="1:12" ht="15" customHeight="1">
      <c r="A283" s="3" t="s">
        <v>288</v>
      </c>
      <c r="B283" s="3" t="s">
        <v>465</v>
      </c>
      <c r="C283" s="3" t="s">
        <v>466</v>
      </c>
      <c r="D283" s="3" t="s">
        <v>467</v>
      </c>
      <c r="E283" s="8" t="str">
        <f t="shared" si="4"/>
        <v>GPO05|JV16112-5</v>
      </c>
      <c r="F283" s="4">
        <v>4520</v>
      </c>
      <c r="G283" s="4">
        <v>0</v>
      </c>
      <c r="H283" s="4">
        <v>0</v>
      </c>
      <c r="I283" s="4">
        <v>0</v>
      </c>
      <c r="J283" s="4">
        <v>0</v>
      </c>
      <c r="K283" s="4">
        <v>0</v>
      </c>
      <c r="L283" s="5">
        <v>353</v>
      </c>
    </row>
    <row r="284" spans="1:12" ht="15" customHeight="1">
      <c r="A284" s="3" t="s">
        <v>134</v>
      </c>
      <c r="B284" s="3" t="s">
        <v>468</v>
      </c>
      <c r="C284" s="3" t="s">
        <v>469</v>
      </c>
      <c r="D284" s="3" t="s">
        <v>470</v>
      </c>
      <c r="E284" s="8" t="str">
        <f t="shared" si="4"/>
        <v>GPO07|WB17D-172</v>
      </c>
      <c r="F284" s="4">
        <v>58771</v>
      </c>
      <c r="G284" s="4">
        <v>58771</v>
      </c>
      <c r="H284" s="4">
        <v>0</v>
      </c>
      <c r="I284" s="4">
        <v>0</v>
      </c>
      <c r="J284" s="4">
        <v>0</v>
      </c>
      <c r="K284" s="4">
        <v>0</v>
      </c>
      <c r="L284" s="5">
        <v>16</v>
      </c>
    </row>
    <row r="285" spans="1:12" ht="15" customHeight="1">
      <c r="A285" s="3" t="s">
        <v>288</v>
      </c>
      <c r="B285" s="3" t="s">
        <v>471</v>
      </c>
      <c r="C285" s="3" t="s">
        <v>472</v>
      </c>
      <c r="D285" s="3" t="s">
        <v>473</v>
      </c>
      <c r="E285" s="8" t="str">
        <f t="shared" si="4"/>
        <v>GPR38|P617D-214</v>
      </c>
      <c r="F285" s="4">
        <v>151046</v>
      </c>
      <c r="G285" s="4">
        <v>151046</v>
      </c>
      <c r="H285" s="4">
        <v>0</v>
      </c>
      <c r="I285" s="4">
        <v>0</v>
      </c>
      <c r="J285" s="4">
        <v>0</v>
      </c>
      <c r="K285" s="4">
        <v>0</v>
      </c>
      <c r="L285" s="5">
        <v>11</v>
      </c>
    </row>
    <row r="286" spans="1:12" ht="15" customHeight="1">
      <c r="A286" s="3" t="s">
        <v>134</v>
      </c>
      <c r="B286" s="3" t="s">
        <v>474</v>
      </c>
      <c r="C286" s="3" t="s">
        <v>475</v>
      </c>
      <c r="D286" s="3" t="s">
        <v>476</v>
      </c>
      <c r="E286" s="8" t="str">
        <f t="shared" si="4"/>
        <v>GPU05|WB17N-208</v>
      </c>
      <c r="F286" s="4">
        <v>10089</v>
      </c>
      <c r="G286" s="4">
        <v>10089</v>
      </c>
      <c r="H286" s="4">
        <v>0</v>
      </c>
      <c r="I286" s="4">
        <v>0</v>
      </c>
      <c r="J286" s="4">
        <v>0</v>
      </c>
      <c r="K286" s="4">
        <v>0</v>
      </c>
      <c r="L286" s="5">
        <v>43</v>
      </c>
    </row>
    <row r="287" spans="1:12" ht="15" customHeight="1">
      <c r="A287" s="3" t="s">
        <v>134</v>
      </c>
      <c r="B287" s="3" t="s">
        <v>477</v>
      </c>
      <c r="C287" s="3" t="s">
        <v>478</v>
      </c>
      <c r="D287" s="3" t="s">
        <v>479</v>
      </c>
      <c r="E287" s="8" t="str">
        <f t="shared" si="4"/>
        <v>GRA48|P617D-213</v>
      </c>
      <c r="F287" s="4">
        <v>817740</v>
      </c>
      <c r="G287" s="4">
        <v>817740</v>
      </c>
      <c r="H287" s="4">
        <v>0</v>
      </c>
      <c r="I287" s="4">
        <v>0</v>
      </c>
      <c r="J287" s="4">
        <v>0</v>
      </c>
      <c r="K287" s="4">
        <v>0</v>
      </c>
      <c r="L287" s="5">
        <v>11</v>
      </c>
    </row>
    <row r="288" spans="1:12" ht="15" customHeight="1">
      <c r="A288" s="3" t="s">
        <v>236</v>
      </c>
      <c r="B288" s="3" t="s">
        <v>480</v>
      </c>
      <c r="C288" s="3" t="s">
        <v>481</v>
      </c>
      <c r="D288" s="3" t="s">
        <v>482</v>
      </c>
      <c r="E288" s="8" t="str">
        <f t="shared" si="4"/>
        <v>GRE01|WB17O-147</v>
      </c>
      <c r="F288" s="4">
        <v>70210</v>
      </c>
      <c r="G288" s="4">
        <v>0</v>
      </c>
      <c r="H288" s="4">
        <v>70210</v>
      </c>
      <c r="I288" s="4">
        <v>0</v>
      </c>
      <c r="J288" s="4">
        <v>0</v>
      </c>
      <c r="K288" s="4">
        <v>0</v>
      </c>
      <c r="L288" s="5">
        <v>61</v>
      </c>
    </row>
    <row r="289" spans="1:12" ht="15" customHeight="1">
      <c r="A289" s="3" t="s">
        <v>236</v>
      </c>
      <c r="B289" s="3" t="s">
        <v>480</v>
      </c>
      <c r="C289" s="3" t="s">
        <v>481</v>
      </c>
      <c r="D289" s="3" t="s">
        <v>483</v>
      </c>
      <c r="E289" s="8" t="str">
        <f t="shared" si="4"/>
        <v>GRE01|WB17O-148</v>
      </c>
      <c r="F289" s="4">
        <v>70210</v>
      </c>
      <c r="G289" s="4">
        <v>0</v>
      </c>
      <c r="H289" s="4">
        <v>70210</v>
      </c>
      <c r="I289" s="4">
        <v>0</v>
      </c>
      <c r="J289" s="4">
        <v>0</v>
      </c>
      <c r="K289" s="4">
        <v>0</v>
      </c>
      <c r="L289" s="5">
        <v>61</v>
      </c>
    </row>
    <row r="290" spans="1:12" ht="15" customHeight="1">
      <c r="A290" s="3" t="s">
        <v>236</v>
      </c>
      <c r="B290" s="3" t="s">
        <v>480</v>
      </c>
      <c r="C290" s="3" t="s">
        <v>481</v>
      </c>
      <c r="D290" s="3" t="s">
        <v>484</v>
      </c>
      <c r="E290" s="8" t="str">
        <f t="shared" si="4"/>
        <v>GRE01|WB17O-149</v>
      </c>
      <c r="F290" s="4">
        <v>70210</v>
      </c>
      <c r="G290" s="4">
        <v>0</v>
      </c>
      <c r="H290" s="4">
        <v>70210</v>
      </c>
      <c r="I290" s="4">
        <v>0</v>
      </c>
      <c r="J290" s="4">
        <v>0</v>
      </c>
      <c r="K290" s="4">
        <v>0</v>
      </c>
      <c r="L290" s="5">
        <v>61</v>
      </c>
    </row>
    <row r="291" spans="1:12" ht="15" customHeight="1">
      <c r="A291" s="3" t="s">
        <v>11</v>
      </c>
      <c r="B291" s="3" t="s">
        <v>485</v>
      </c>
      <c r="C291" s="3" t="s">
        <v>486</v>
      </c>
      <c r="D291" s="3" t="s">
        <v>487</v>
      </c>
      <c r="E291" s="8" t="str">
        <f t="shared" si="4"/>
        <v>GRI05|PS178-00065 Dt: 12-08-2017</v>
      </c>
      <c r="F291" s="4">
        <v>10</v>
      </c>
      <c r="G291" s="4">
        <v>0</v>
      </c>
      <c r="H291" s="4">
        <v>0</v>
      </c>
      <c r="I291" s="4">
        <v>10</v>
      </c>
      <c r="J291" s="4">
        <v>0</v>
      </c>
      <c r="K291" s="4">
        <v>0</v>
      </c>
      <c r="L291" s="5">
        <v>141</v>
      </c>
    </row>
    <row r="292" spans="1:12" ht="15" customHeight="1">
      <c r="A292" s="3" t="s">
        <v>134</v>
      </c>
      <c r="B292" s="3" t="s">
        <v>488</v>
      </c>
      <c r="C292" s="3" t="s">
        <v>489</v>
      </c>
      <c r="D292" s="3" t="s">
        <v>490</v>
      </c>
      <c r="E292" s="8" t="str">
        <f t="shared" si="4"/>
        <v>GRK01|P617O-264</v>
      </c>
      <c r="F292" s="4">
        <v>15352</v>
      </c>
      <c r="G292" s="4">
        <v>0</v>
      </c>
      <c r="H292" s="4">
        <v>15352</v>
      </c>
      <c r="I292" s="4">
        <v>0</v>
      </c>
      <c r="J292" s="4">
        <v>0</v>
      </c>
      <c r="K292" s="4">
        <v>0</v>
      </c>
      <c r="L292" s="5">
        <v>61</v>
      </c>
    </row>
    <row r="293" spans="1:12" ht="15" customHeight="1">
      <c r="A293" s="3" t="s">
        <v>134</v>
      </c>
      <c r="B293" s="3" t="s">
        <v>488</v>
      </c>
      <c r="C293" s="3" t="s">
        <v>489</v>
      </c>
      <c r="D293" s="3" t="s">
        <v>491</v>
      </c>
      <c r="E293" s="8" t="str">
        <f t="shared" si="4"/>
        <v>GRK01|P617O-265</v>
      </c>
      <c r="F293" s="4">
        <v>972472</v>
      </c>
      <c r="G293" s="4">
        <v>0</v>
      </c>
      <c r="H293" s="4">
        <v>972472</v>
      </c>
      <c r="I293" s="4">
        <v>0</v>
      </c>
      <c r="J293" s="4">
        <v>0</v>
      </c>
      <c r="K293" s="4">
        <v>0</v>
      </c>
      <c r="L293" s="5">
        <v>61</v>
      </c>
    </row>
    <row r="294" spans="1:12" ht="15" customHeight="1">
      <c r="A294" s="3" t="s">
        <v>134</v>
      </c>
      <c r="B294" s="3" t="s">
        <v>488</v>
      </c>
      <c r="C294" s="3" t="s">
        <v>489</v>
      </c>
      <c r="D294" s="3" t="s">
        <v>492</v>
      </c>
      <c r="E294" s="8" t="str">
        <f t="shared" si="4"/>
        <v>GRK01|P617O-266</v>
      </c>
      <c r="F294" s="4">
        <v>2108823</v>
      </c>
      <c r="G294" s="4">
        <v>0</v>
      </c>
      <c r="H294" s="4">
        <v>2108823</v>
      </c>
      <c r="I294" s="4">
        <v>0</v>
      </c>
      <c r="J294" s="4">
        <v>0</v>
      </c>
      <c r="K294" s="4">
        <v>0</v>
      </c>
      <c r="L294" s="5">
        <v>61</v>
      </c>
    </row>
    <row r="295" spans="1:12" ht="15" customHeight="1">
      <c r="A295" s="3" t="s">
        <v>134</v>
      </c>
      <c r="B295" s="3" t="s">
        <v>488</v>
      </c>
      <c r="C295" s="3" t="s">
        <v>489</v>
      </c>
      <c r="D295" s="3" t="s">
        <v>493</v>
      </c>
      <c r="E295" s="8" t="str">
        <f t="shared" si="4"/>
        <v>GRK01|P617O-267</v>
      </c>
      <c r="F295" s="4">
        <v>2200805</v>
      </c>
      <c r="G295" s="4">
        <v>0</v>
      </c>
      <c r="H295" s="4">
        <v>2200805</v>
      </c>
      <c r="I295" s="4">
        <v>0</v>
      </c>
      <c r="J295" s="4">
        <v>0</v>
      </c>
      <c r="K295" s="4">
        <v>0</v>
      </c>
      <c r="L295" s="5">
        <v>61</v>
      </c>
    </row>
    <row r="296" spans="1:12" ht="15" customHeight="1">
      <c r="A296" s="3" t="s">
        <v>11</v>
      </c>
      <c r="B296" s="3" t="s">
        <v>494</v>
      </c>
      <c r="C296" s="3" t="s">
        <v>495</v>
      </c>
      <c r="D296" s="3" t="s">
        <v>496</v>
      </c>
      <c r="E296" s="8" t="str">
        <f t="shared" si="4"/>
        <v>GRO05|P617N-381</v>
      </c>
      <c r="F296" s="4">
        <v>154500</v>
      </c>
      <c r="G296" s="4">
        <v>154500</v>
      </c>
      <c r="H296" s="4">
        <v>0</v>
      </c>
      <c r="I296" s="4">
        <v>0</v>
      </c>
      <c r="J296" s="4">
        <v>0</v>
      </c>
      <c r="K296" s="4">
        <v>0</v>
      </c>
      <c r="L296" s="5">
        <v>38</v>
      </c>
    </row>
    <row r="297" spans="1:12" ht="15" customHeight="1">
      <c r="A297" s="3" t="s">
        <v>11</v>
      </c>
      <c r="B297" s="3" t="s">
        <v>497</v>
      </c>
      <c r="C297" s="3" t="s">
        <v>498</v>
      </c>
      <c r="D297" s="3" t="s">
        <v>499</v>
      </c>
      <c r="E297" s="8" t="str">
        <f t="shared" si="4"/>
        <v>GSA36|P617O-255</v>
      </c>
      <c r="F297" s="4">
        <v>973500</v>
      </c>
      <c r="G297" s="4">
        <v>0</v>
      </c>
      <c r="H297" s="4">
        <v>973500</v>
      </c>
      <c r="I297" s="4">
        <v>0</v>
      </c>
      <c r="J297" s="4">
        <v>0</v>
      </c>
      <c r="K297" s="4">
        <v>0</v>
      </c>
      <c r="L297" s="5">
        <v>61</v>
      </c>
    </row>
    <row r="298" spans="1:12" ht="15" customHeight="1">
      <c r="A298" s="3" t="s">
        <v>11</v>
      </c>
      <c r="B298" s="3" t="s">
        <v>497</v>
      </c>
      <c r="C298" s="3" t="s">
        <v>498</v>
      </c>
      <c r="D298" s="3" t="s">
        <v>500</v>
      </c>
      <c r="E298" s="8" t="str">
        <f t="shared" si="4"/>
        <v>GSA36|P617O-257</v>
      </c>
      <c r="F298" s="4">
        <v>146556</v>
      </c>
      <c r="G298" s="4">
        <v>0</v>
      </c>
      <c r="H298" s="4">
        <v>146556</v>
      </c>
      <c r="I298" s="4">
        <v>0</v>
      </c>
      <c r="J298" s="4">
        <v>0</v>
      </c>
      <c r="K298" s="4">
        <v>0</v>
      </c>
      <c r="L298" s="5">
        <v>61</v>
      </c>
    </row>
    <row r="299" spans="1:12" ht="15" customHeight="1">
      <c r="A299" s="3" t="s">
        <v>142</v>
      </c>
      <c r="B299" s="3" t="s">
        <v>497</v>
      </c>
      <c r="C299" s="3" t="s">
        <v>498</v>
      </c>
      <c r="D299" s="3" t="s">
        <v>501</v>
      </c>
      <c r="E299" s="8" t="str">
        <f t="shared" si="4"/>
        <v>GSA36|P617O-269</v>
      </c>
      <c r="F299" s="4">
        <v>849600</v>
      </c>
      <c r="G299" s="4">
        <v>0</v>
      </c>
      <c r="H299" s="4">
        <v>849600</v>
      </c>
      <c r="I299" s="4">
        <v>0</v>
      </c>
      <c r="J299" s="4">
        <v>0</v>
      </c>
      <c r="K299" s="4">
        <v>0</v>
      </c>
      <c r="L299" s="5">
        <v>61</v>
      </c>
    </row>
    <row r="300" spans="1:12" ht="15" customHeight="1">
      <c r="A300" s="3" t="s">
        <v>11</v>
      </c>
      <c r="B300" s="3" t="s">
        <v>502</v>
      </c>
      <c r="C300" s="3" t="s">
        <v>503</v>
      </c>
      <c r="D300" s="3" t="s">
        <v>504</v>
      </c>
      <c r="E300" s="8" t="str">
        <f t="shared" si="4"/>
        <v>GSA37|WB17D-173</v>
      </c>
      <c r="F300" s="4">
        <v>20650</v>
      </c>
      <c r="G300" s="4">
        <v>20650</v>
      </c>
      <c r="H300" s="4">
        <v>0</v>
      </c>
      <c r="I300" s="4">
        <v>0</v>
      </c>
      <c r="J300" s="4">
        <v>0</v>
      </c>
      <c r="K300" s="4">
        <v>0</v>
      </c>
      <c r="L300" s="5">
        <v>16</v>
      </c>
    </row>
    <row r="301" spans="1:12" ht="15" customHeight="1">
      <c r="A301" s="3" t="s">
        <v>134</v>
      </c>
      <c r="B301" s="3" t="s">
        <v>505</v>
      </c>
      <c r="C301" s="3" t="s">
        <v>506</v>
      </c>
      <c r="D301" s="3" t="s">
        <v>507</v>
      </c>
      <c r="E301" s="8" t="str">
        <f t="shared" si="4"/>
        <v>GSA39|P617D-219</v>
      </c>
      <c r="F301" s="4">
        <v>3625</v>
      </c>
      <c r="G301" s="4">
        <v>3625</v>
      </c>
      <c r="H301" s="4">
        <v>0</v>
      </c>
      <c r="I301" s="4">
        <v>0</v>
      </c>
      <c r="J301" s="4">
        <v>0</v>
      </c>
      <c r="K301" s="4">
        <v>0</v>
      </c>
      <c r="L301" s="5">
        <v>11</v>
      </c>
    </row>
    <row r="302" spans="1:12" ht="15" customHeight="1">
      <c r="A302" s="3" t="s">
        <v>11</v>
      </c>
      <c r="B302" s="3" t="s">
        <v>508</v>
      </c>
      <c r="C302" s="3" t="s">
        <v>509</v>
      </c>
      <c r="D302" s="3" t="s">
        <v>510</v>
      </c>
      <c r="E302" s="8" t="str">
        <f t="shared" si="4"/>
        <v>GSE04|P617D-166</v>
      </c>
      <c r="F302" s="4">
        <v>158347</v>
      </c>
      <c r="G302" s="4">
        <v>158347</v>
      </c>
      <c r="H302" s="4">
        <v>0</v>
      </c>
      <c r="I302" s="4">
        <v>0</v>
      </c>
      <c r="J302" s="4">
        <v>0</v>
      </c>
      <c r="K302" s="4">
        <v>0</v>
      </c>
      <c r="L302" s="5">
        <v>11</v>
      </c>
    </row>
    <row r="303" spans="1:12" ht="15" customHeight="1">
      <c r="A303" s="3" t="s">
        <v>134</v>
      </c>
      <c r="B303" s="3" t="s">
        <v>511</v>
      </c>
      <c r="C303" s="3" t="s">
        <v>512</v>
      </c>
      <c r="D303" s="3" t="s">
        <v>513</v>
      </c>
      <c r="E303" s="8" t="str">
        <f t="shared" si="4"/>
        <v>GSH29|P617D-524</v>
      </c>
      <c r="F303" s="4">
        <v>365800</v>
      </c>
      <c r="G303" s="4">
        <v>365800</v>
      </c>
      <c r="H303" s="4">
        <v>0</v>
      </c>
      <c r="I303" s="4">
        <v>0</v>
      </c>
      <c r="J303" s="4">
        <v>0</v>
      </c>
      <c r="K303" s="4">
        <v>0</v>
      </c>
      <c r="L303" s="5">
        <v>1</v>
      </c>
    </row>
    <row r="304" spans="1:12" ht="15" customHeight="1">
      <c r="A304" s="3" t="s">
        <v>11</v>
      </c>
      <c r="B304" s="3" t="s">
        <v>514</v>
      </c>
      <c r="C304" s="3" t="s">
        <v>515</v>
      </c>
      <c r="D304" s="3" t="s">
        <v>516</v>
      </c>
      <c r="E304" s="8" t="str">
        <f t="shared" si="4"/>
        <v>GSI09|P6178-00237</v>
      </c>
      <c r="F304" s="4">
        <v>60739</v>
      </c>
      <c r="G304" s="4">
        <v>0</v>
      </c>
      <c r="H304" s="4">
        <v>0</v>
      </c>
      <c r="I304" s="4">
        <v>60739</v>
      </c>
      <c r="J304" s="4">
        <v>0</v>
      </c>
      <c r="K304" s="4">
        <v>0</v>
      </c>
      <c r="L304" s="5">
        <v>128</v>
      </c>
    </row>
    <row r="305" spans="1:12" ht="15" customHeight="1">
      <c r="A305" s="3" t="s">
        <v>134</v>
      </c>
      <c r="B305" s="3" t="s">
        <v>517</v>
      </c>
      <c r="C305" s="3" t="s">
        <v>518</v>
      </c>
      <c r="D305" s="3" t="s">
        <v>519</v>
      </c>
      <c r="E305" s="8" t="str">
        <f t="shared" si="4"/>
        <v>GSM06|WB17N-310</v>
      </c>
      <c r="F305" s="4">
        <v>28544</v>
      </c>
      <c r="G305" s="4">
        <v>28544</v>
      </c>
      <c r="H305" s="4">
        <v>0</v>
      </c>
      <c r="I305" s="4">
        <v>0</v>
      </c>
      <c r="J305" s="4">
        <v>0</v>
      </c>
      <c r="K305" s="4">
        <v>0</v>
      </c>
      <c r="L305" s="5">
        <v>32</v>
      </c>
    </row>
    <row r="306" spans="1:12" ht="15" customHeight="1">
      <c r="A306" s="3" t="s">
        <v>11</v>
      </c>
      <c r="B306" s="3" t="s">
        <v>520</v>
      </c>
      <c r="C306" s="3" t="s">
        <v>521</v>
      </c>
      <c r="D306" s="3" t="s">
        <v>522</v>
      </c>
      <c r="E306" s="8" t="str">
        <f t="shared" si="4"/>
        <v>GSR47|JV17O26-9</v>
      </c>
      <c r="F306" s="4">
        <v>320</v>
      </c>
      <c r="G306" s="4">
        <v>0</v>
      </c>
      <c r="H306" s="4">
        <v>320</v>
      </c>
      <c r="I306" s="4">
        <v>0</v>
      </c>
      <c r="J306" s="4">
        <v>0</v>
      </c>
      <c r="K306" s="4">
        <v>0</v>
      </c>
      <c r="L306" s="5">
        <v>66</v>
      </c>
    </row>
    <row r="307" spans="1:12" ht="15" customHeight="1">
      <c r="A307" s="3" t="s">
        <v>236</v>
      </c>
      <c r="B307" s="3" t="s">
        <v>520</v>
      </c>
      <c r="C307" s="3" t="s">
        <v>521</v>
      </c>
      <c r="D307" s="3" t="s">
        <v>523</v>
      </c>
      <c r="E307" s="8" t="str">
        <f t="shared" si="4"/>
        <v>GSR47|WB179-23</v>
      </c>
      <c r="F307" s="4">
        <v>1</v>
      </c>
      <c r="G307" s="4">
        <v>0</v>
      </c>
      <c r="H307" s="4">
        <v>0</v>
      </c>
      <c r="I307" s="4">
        <v>1</v>
      </c>
      <c r="J307" s="4">
        <v>0</v>
      </c>
      <c r="K307" s="4">
        <v>0</v>
      </c>
      <c r="L307" s="5">
        <v>118</v>
      </c>
    </row>
    <row r="308" spans="1:12" ht="15" customHeight="1">
      <c r="A308" s="3" t="s">
        <v>134</v>
      </c>
      <c r="B308" s="3" t="s">
        <v>524</v>
      </c>
      <c r="C308" s="3" t="s">
        <v>525</v>
      </c>
      <c r="D308" s="3" t="s">
        <v>526</v>
      </c>
      <c r="E308" s="8" t="str">
        <f t="shared" si="4"/>
        <v>GSR55|P617D-525</v>
      </c>
      <c r="F308" s="4">
        <v>1821330</v>
      </c>
      <c r="G308" s="4">
        <v>1821330</v>
      </c>
      <c r="H308" s="4">
        <v>0</v>
      </c>
      <c r="I308" s="4">
        <v>0</v>
      </c>
      <c r="J308" s="4">
        <v>0</v>
      </c>
      <c r="K308" s="4">
        <v>0</v>
      </c>
      <c r="L308" s="5">
        <v>1</v>
      </c>
    </row>
    <row r="309" spans="1:12" ht="15" customHeight="1">
      <c r="A309" s="3" t="s">
        <v>134</v>
      </c>
      <c r="B309" s="3" t="s">
        <v>524</v>
      </c>
      <c r="C309" s="3" t="s">
        <v>525</v>
      </c>
      <c r="D309" s="3" t="s">
        <v>527</v>
      </c>
      <c r="E309" s="8" t="str">
        <f t="shared" si="4"/>
        <v>GSR55|P617D-526</v>
      </c>
      <c r="F309" s="4">
        <v>1821330</v>
      </c>
      <c r="G309" s="4">
        <v>1821330</v>
      </c>
      <c r="H309" s="4">
        <v>0</v>
      </c>
      <c r="I309" s="4">
        <v>0</v>
      </c>
      <c r="J309" s="4">
        <v>0</v>
      </c>
      <c r="K309" s="4">
        <v>0</v>
      </c>
      <c r="L309" s="5">
        <v>1</v>
      </c>
    </row>
    <row r="310" spans="1:12" ht="15" customHeight="1">
      <c r="A310" s="3" t="s">
        <v>134</v>
      </c>
      <c r="B310" s="3" t="s">
        <v>528</v>
      </c>
      <c r="C310" s="3" t="s">
        <v>529</v>
      </c>
      <c r="D310" s="3" t="s">
        <v>530</v>
      </c>
      <c r="E310" s="8" t="str">
        <f t="shared" si="4"/>
        <v>GSU27|WB17D-216</v>
      </c>
      <c r="F310" s="4">
        <v>11942</v>
      </c>
      <c r="G310" s="4">
        <v>11942</v>
      </c>
      <c r="H310" s="4">
        <v>0</v>
      </c>
      <c r="I310" s="4">
        <v>0</v>
      </c>
      <c r="J310" s="4">
        <v>0</v>
      </c>
      <c r="K310" s="4">
        <v>0</v>
      </c>
      <c r="L310" s="5">
        <v>8</v>
      </c>
    </row>
    <row r="311" spans="1:12" ht="15" customHeight="1">
      <c r="A311" s="3" t="s">
        <v>236</v>
      </c>
      <c r="B311" s="3" t="s">
        <v>531</v>
      </c>
      <c r="C311" s="3" t="s">
        <v>532</v>
      </c>
      <c r="D311" s="3" t="s">
        <v>533</v>
      </c>
      <c r="E311" s="8" t="str">
        <f t="shared" si="4"/>
        <v>GSW02|P617D-435</v>
      </c>
      <c r="F311" s="4">
        <v>814978</v>
      </c>
      <c r="G311" s="4">
        <v>814978</v>
      </c>
      <c r="H311" s="4">
        <v>0</v>
      </c>
      <c r="I311" s="4">
        <v>0</v>
      </c>
      <c r="J311" s="4">
        <v>0</v>
      </c>
      <c r="K311" s="4">
        <v>0</v>
      </c>
      <c r="L311" s="5">
        <v>2</v>
      </c>
    </row>
    <row r="312" spans="1:12">
      <c r="A312" s="3" t="s">
        <v>236</v>
      </c>
      <c r="B312" s="3" t="s">
        <v>534</v>
      </c>
      <c r="C312" s="3" t="s">
        <v>535</v>
      </c>
      <c r="D312" s="3" t="s">
        <v>536</v>
      </c>
      <c r="E312" s="8" t="str">
        <f t="shared" si="4"/>
        <v>GTH11|JV17930-37</v>
      </c>
      <c r="F312" s="4">
        <v>629390</v>
      </c>
      <c r="G312" s="4">
        <v>0</v>
      </c>
      <c r="H312" s="4">
        <v>0</v>
      </c>
      <c r="I312" s="4">
        <v>0</v>
      </c>
      <c r="J312" s="4">
        <v>0</v>
      </c>
      <c r="K312" s="4">
        <v>0</v>
      </c>
      <c r="L312" s="5">
        <v>92</v>
      </c>
    </row>
    <row r="313" spans="1:12">
      <c r="A313" s="3" t="s">
        <v>236</v>
      </c>
      <c r="B313" s="3" t="s">
        <v>534</v>
      </c>
      <c r="C313" s="3" t="s">
        <v>535</v>
      </c>
      <c r="D313" s="3" t="s">
        <v>537</v>
      </c>
      <c r="E313" s="8" t="str">
        <f t="shared" si="4"/>
        <v>GTH11|JV17930-39</v>
      </c>
      <c r="F313" s="4">
        <v>30000</v>
      </c>
      <c r="G313" s="4">
        <v>0</v>
      </c>
      <c r="H313" s="4">
        <v>0</v>
      </c>
      <c r="I313" s="4">
        <v>0</v>
      </c>
      <c r="J313" s="4">
        <v>0</v>
      </c>
      <c r="K313" s="4">
        <v>0</v>
      </c>
      <c r="L313" s="5">
        <v>92</v>
      </c>
    </row>
    <row r="314" spans="1:12">
      <c r="A314" s="3" t="s">
        <v>236</v>
      </c>
      <c r="B314" s="3" t="s">
        <v>534</v>
      </c>
      <c r="C314" s="3" t="s">
        <v>535</v>
      </c>
      <c r="D314" s="3" t="s">
        <v>538</v>
      </c>
      <c r="E314" s="8" t="str">
        <f t="shared" si="4"/>
        <v>GTH11|JV17930-47</v>
      </c>
      <c r="F314" s="4">
        <v>175000</v>
      </c>
      <c r="G314" s="4">
        <v>0</v>
      </c>
      <c r="H314" s="4">
        <v>0</v>
      </c>
      <c r="I314" s="4">
        <v>0</v>
      </c>
      <c r="J314" s="4">
        <v>0</v>
      </c>
      <c r="K314" s="4">
        <v>0</v>
      </c>
      <c r="L314" s="5">
        <v>92</v>
      </c>
    </row>
    <row r="315" spans="1:12">
      <c r="A315" s="3" t="s">
        <v>236</v>
      </c>
      <c r="B315" s="3" t="s">
        <v>534</v>
      </c>
      <c r="C315" s="3" t="s">
        <v>535</v>
      </c>
      <c r="D315" s="3" t="s">
        <v>539</v>
      </c>
      <c r="E315" s="8" t="str">
        <f t="shared" si="4"/>
        <v>GTH11|JV17D07-3</v>
      </c>
      <c r="F315" s="4">
        <v>10000</v>
      </c>
      <c r="G315" s="4">
        <v>0</v>
      </c>
      <c r="H315" s="4">
        <v>0</v>
      </c>
      <c r="I315" s="4">
        <v>0</v>
      </c>
      <c r="J315" s="4">
        <v>0</v>
      </c>
      <c r="K315" s="4">
        <v>0</v>
      </c>
      <c r="L315" s="5">
        <v>24</v>
      </c>
    </row>
    <row r="316" spans="1:12">
      <c r="A316" s="3" t="s">
        <v>236</v>
      </c>
      <c r="B316" s="3" t="s">
        <v>534</v>
      </c>
      <c r="C316" s="3" t="s">
        <v>535</v>
      </c>
      <c r="D316" s="3" t="s">
        <v>540</v>
      </c>
      <c r="E316" s="8" t="str">
        <f t="shared" si="4"/>
        <v>GTH11|JV17N07-2</v>
      </c>
      <c r="F316" s="4">
        <v>42000</v>
      </c>
      <c r="G316" s="4">
        <v>0</v>
      </c>
      <c r="H316" s="4">
        <v>0</v>
      </c>
      <c r="I316" s="4">
        <v>0</v>
      </c>
      <c r="J316" s="4">
        <v>0</v>
      </c>
      <c r="K316" s="4">
        <v>0</v>
      </c>
      <c r="L316" s="5">
        <v>54</v>
      </c>
    </row>
    <row r="317" spans="1:12">
      <c r="A317" s="3" t="s">
        <v>236</v>
      </c>
      <c r="B317" s="3" t="s">
        <v>534</v>
      </c>
      <c r="C317" s="3" t="s">
        <v>535</v>
      </c>
      <c r="D317" s="3" t="s">
        <v>541</v>
      </c>
      <c r="E317" s="8" t="str">
        <f t="shared" si="4"/>
        <v>GTH11|JV17N11-002</v>
      </c>
      <c r="F317" s="4">
        <v>60000</v>
      </c>
      <c r="G317" s="4">
        <v>0</v>
      </c>
      <c r="H317" s="4">
        <v>0</v>
      </c>
      <c r="I317" s="4">
        <v>0</v>
      </c>
      <c r="J317" s="4">
        <v>0</v>
      </c>
      <c r="K317" s="4">
        <v>0</v>
      </c>
      <c r="L317" s="5">
        <v>50</v>
      </c>
    </row>
    <row r="318" spans="1:12">
      <c r="A318" s="3" t="s">
        <v>236</v>
      </c>
      <c r="B318" s="3" t="s">
        <v>534</v>
      </c>
      <c r="C318" s="3" t="s">
        <v>535</v>
      </c>
      <c r="D318" s="3" t="s">
        <v>542</v>
      </c>
      <c r="E318" s="8" t="str">
        <f t="shared" si="4"/>
        <v>GTH11|JV17N11-003</v>
      </c>
      <c r="F318" s="4">
        <v>45000</v>
      </c>
      <c r="G318" s="4">
        <v>0</v>
      </c>
      <c r="H318" s="4">
        <v>0</v>
      </c>
      <c r="I318" s="4">
        <v>0</v>
      </c>
      <c r="J318" s="4">
        <v>0</v>
      </c>
      <c r="K318" s="4">
        <v>0</v>
      </c>
      <c r="L318" s="5">
        <v>50</v>
      </c>
    </row>
    <row r="319" spans="1:12">
      <c r="A319" s="3" t="s">
        <v>236</v>
      </c>
      <c r="B319" s="3" t="s">
        <v>534</v>
      </c>
      <c r="C319" s="3" t="s">
        <v>535</v>
      </c>
      <c r="D319" s="3" t="s">
        <v>543</v>
      </c>
      <c r="E319" s="8" t="str">
        <f t="shared" si="4"/>
        <v>GTH11|JV17N25-4</v>
      </c>
      <c r="F319" s="4">
        <v>180000</v>
      </c>
      <c r="G319" s="4">
        <v>0</v>
      </c>
      <c r="H319" s="4">
        <v>0</v>
      </c>
      <c r="I319" s="4">
        <v>0</v>
      </c>
      <c r="J319" s="4">
        <v>0</v>
      </c>
      <c r="K319" s="4">
        <v>0</v>
      </c>
      <c r="L319" s="5">
        <v>36</v>
      </c>
    </row>
    <row r="320" spans="1:12">
      <c r="A320" s="3" t="s">
        <v>236</v>
      </c>
      <c r="B320" s="3" t="s">
        <v>534</v>
      </c>
      <c r="C320" s="3" t="s">
        <v>535</v>
      </c>
      <c r="D320" s="3" t="s">
        <v>544</v>
      </c>
      <c r="E320" s="8" t="str">
        <f t="shared" si="4"/>
        <v>GTH11|JV17O31-2</v>
      </c>
      <c r="F320" s="4">
        <v>253720</v>
      </c>
      <c r="G320" s="4">
        <v>0</v>
      </c>
      <c r="H320" s="4">
        <v>0</v>
      </c>
      <c r="I320" s="4">
        <v>0</v>
      </c>
      <c r="J320" s="4">
        <v>0</v>
      </c>
      <c r="K320" s="4">
        <v>0</v>
      </c>
      <c r="L320" s="5">
        <v>61</v>
      </c>
    </row>
    <row r="321" spans="1:12">
      <c r="A321" s="3" t="s">
        <v>236</v>
      </c>
      <c r="B321" s="3" t="s">
        <v>534</v>
      </c>
      <c r="C321" s="3" t="s">
        <v>535</v>
      </c>
      <c r="D321" s="3" t="s">
        <v>545</v>
      </c>
      <c r="E321" s="8" t="str">
        <f t="shared" si="4"/>
        <v>GTH11|JV17O31-37</v>
      </c>
      <c r="F321" s="4">
        <v>57500</v>
      </c>
      <c r="G321" s="4">
        <v>0</v>
      </c>
      <c r="H321" s="4">
        <v>0</v>
      </c>
      <c r="I321" s="4">
        <v>0</v>
      </c>
      <c r="J321" s="4">
        <v>0</v>
      </c>
      <c r="K321" s="4">
        <v>0</v>
      </c>
      <c r="L321" s="5">
        <v>61</v>
      </c>
    </row>
    <row r="322" spans="1:12">
      <c r="A322" s="3" t="s">
        <v>236</v>
      </c>
      <c r="B322" s="3" t="s">
        <v>534</v>
      </c>
      <c r="C322" s="3" t="s">
        <v>535</v>
      </c>
      <c r="D322" s="3" t="s">
        <v>546</v>
      </c>
      <c r="E322" s="8" t="str">
        <f t="shared" si="4"/>
        <v>GTH11|P6178-00213</v>
      </c>
      <c r="F322" s="4">
        <v>886525</v>
      </c>
      <c r="G322" s="4">
        <v>0</v>
      </c>
      <c r="H322" s="4">
        <v>0</v>
      </c>
      <c r="I322" s="4">
        <v>0</v>
      </c>
      <c r="J322" s="4">
        <v>0</v>
      </c>
      <c r="K322" s="4">
        <v>0</v>
      </c>
      <c r="L322" s="5">
        <v>130</v>
      </c>
    </row>
    <row r="323" spans="1:12">
      <c r="A323" s="3" t="s">
        <v>236</v>
      </c>
      <c r="B323" s="3" t="s">
        <v>534</v>
      </c>
      <c r="C323" s="3" t="s">
        <v>535</v>
      </c>
      <c r="D323" s="3" t="s">
        <v>547</v>
      </c>
      <c r="E323" s="8" t="str">
        <f t="shared" ref="E323:E386" si="5">B323&amp;"|"&amp;D323</f>
        <v>GTH11|P617D-13</v>
      </c>
      <c r="F323" s="4">
        <v>773695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  <c r="L323" s="5">
        <v>25</v>
      </c>
    </row>
    <row r="324" spans="1:12">
      <c r="A324" s="3" t="s">
        <v>236</v>
      </c>
      <c r="B324" s="3" t="s">
        <v>534</v>
      </c>
      <c r="C324" s="3" t="s">
        <v>535</v>
      </c>
      <c r="D324" s="3" t="s">
        <v>548</v>
      </c>
      <c r="E324" s="8" t="str">
        <f t="shared" si="5"/>
        <v>GTH11|P617D-474</v>
      </c>
      <c r="F324" s="4">
        <v>455362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  <c r="L324" s="5">
        <v>1</v>
      </c>
    </row>
    <row r="325" spans="1:12">
      <c r="A325" s="3" t="s">
        <v>236</v>
      </c>
      <c r="B325" s="3" t="s">
        <v>534</v>
      </c>
      <c r="C325" s="3" t="s">
        <v>535</v>
      </c>
      <c r="D325" s="3" t="s">
        <v>549</v>
      </c>
      <c r="E325" s="8" t="str">
        <f t="shared" si="5"/>
        <v>GTH11|P617D-88</v>
      </c>
      <c r="F325" s="4">
        <v>1530000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  <c r="L325" s="5">
        <v>17</v>
      </c>
    </row>
    <row r="326" spans="1:12">
      <c r="A326" s="3" t="s">
        <v>236</v>
      </c>
      <c r="B326" s="3" t="s">
        <v>534</v>
      </c>
      <c r="C326" s="3" t="s">
        <v>535</v>
      </c>
      <c r="D326" s="3" t="s">
        <v>550</v>
      </c>
      <c r="E326" s="8" t="str">
        <f t="shared" si="5"/>
        <v>GTH11|P617D-89</v>
      </c>
      <c r="F326" s="4">
        <v>1081200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  <c r="L326" s="5">
        <v>17</v>
      </c>
    </row>
    <row r="327" spans="1:12">
      <c r="A327" s="3" t="s">
        <v>236</v>
      </c>
      <c r="B327" s="3" t="s">
        <v>534</v>
      </c>
      <c r="C327" s="3" t="s">
        <v>535</v>
      </c>
      <c r="D327" s="3" t="s">
        <v>551</v>
      </c>
      <c r="E327" s="8" t="str">
        <f t="shared" si="5"/>
        <v>GTH11|P617D-90</v>
      </c>
      <c r="F327" s="4">
        <v>2959440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  <c r="L327" s="5">
        <v>17</v>
      </c>
    </row>
    <row r="328" spans="1:12">
      <c r="A328" s="3" t="s">
        <v>236</v>
      </c>
      <c r="B328" s="3" t="s">
        <v>534</v>
      </c>
      <c r="C328" s="3" t="s">
        <v>535</v>
      </c>
      <c r="D328" s="3" t="s">
        <v>552</v>
      </c>
      <c r="E328" s="8" t="str">
        <f t="shared" si="5"/>
        <v>GTH11|SP17D-00013 Dt: 12-12-2017</v>
      </c>
      <c r="F328" s="4">
        <v>8433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  <c r="L328" s="5">
        <v>19</v>
      </c>
    </row>
    <row r="329" spans="1:12">
      <c r="A329" s="3" t="s">
        <v>236</v>
      </c>
      <c r="B329" s="3" t="s">
        <v>534</v>
      </c>
      <c r="C329" s="3" t="s">
        <v>535</v>
      </c>
      <c r="D329" s="3" t="s">
        <v>553</v>
      </c>
      <c r="E329" s="8" t="str">
        <f t="shared" si="5"/>
        <v>GTH11|SP17N-00049 Dt: 25-11-2017</v>
      </c>
      <c r="F329" s="4">
        <v>33682</v>
      </c>
      <c r="G329" s="4">
        <v>0</v>
      </c>
      <c r="H329" s="4">
        <v>0</v>
      </c>
      <c r="I329" s="4">
        <v>0</v>
      </c>
      <c r="J329" s="4">
        <v>0</v>
      </c>
      <c r="K329" s="4">
        <v>0</v>
      </c>
      <c r="L329" s="5">
        <v>36</v>
      </c>
    </row>
    <row r="330" spans="1:12">
      <c r="A330" s="3" t="s">
        <v>236</v>
      </c>
      <c r="B330" s="3" t="s">
        <v>534</v>
      </c>
      <c r="C330" s="3" t="s">
        <v>535</v>
      </c>
      <c r="D330" s="3" t="s">
        <v>554</v>
      </c>
      <c r="E330" s="8" t="str">
        <f t="shared" si="5"/>
        <v>GTH11|SP17N-00062 Dt: 30-11-2017</v>
      </c>
      <c r="F330" s="4">
        <v>70194</v>
      </c>
      <c r="G330" s="4">
        <v>0</v>
      </c>
      <c r="H330" s="4">
        <v>0</v>
      </c>
      <c r="I330" s="4">
        <v>0</v>
      </c>
      <c r="J330" s="4">
        <v>0</v>
      </c>
      <c r="K330" s="4">
        <v>0</v>
      </c>
      <c r="L330" s="5">
        <v>31</v>
      </c>
    </row>
    <row r="331" spans="1:12">
      <c r="A331" s="3" t="s">
        <v>353</v>
      </c>
      <c r="B331" s="3" t="s">
        <v>534</v>
      </c>
      <c r="C331" s="3" t="s">
        <v>535</v>
      </c>
      <c r="D331" s="3" t="s">
        <v>555</v>
      </c>
      <c r="E331" s="8" t="str">
        <f t="shared" si="5"/>
        <v>GTH11|P6179-00407</v>
      </c>
      <c r="F331" s="4">
        <v>2553086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  <c r="L331" s="5">
        <v>96</v>
      </c>
    </row>
    <row r="332" spans="1:12">
      <c r="A332" s="3" t="s">
        <v>288</v>
      </c>
      <c r="B332" s="3" t="s">
        <v>534</v>
      </c>
      <c r="C332" s="3" t="s">
        <v>535</v>
      </c>
      <c r="D332" s="3" t="s">
        <v>552</v>
      </c>
      <c r="E332" s="8" t="str">
        <f t="shared" si="5"/>
        <v>GTH11|SP17D-00013 Dt: 12-12-2017</v>
      </c>
      <c r="F332" s="4">
        <v>52704</v>
      </c>
      <c r="G332" s="4">
        <v>0</v>
      </c>
      <c r="H332" s="4">
        <v>0</v>
      </c>
      <c r="I332" s="4">
        <v>0</v>
      </c>
      <c r="J332" s="4">
        <v>0</v>
      </c>
      <c r="K332" s="4">
        <v>0</v>
      </c>
      <c r="L332" s="5">
        <v>19</v>
      </c>
    </row>
    <row r="333" spans="1:12" ht="15" customHeight="1">
      <c r="A333" s="3" t="s">
        <v>236</v>
      </c>
      <c r="B333" s="3" t="s">
        <v>556</v>
      </c>
      <c r="C333" s="3" t="s">
        <v>557</v>
      </c>
      <c r="D333" s="3" t="s">
        <v>558</v>
      </c>
      <c r="E333" s="8" t="str">
        <f t="shared" si="5"/>
        <v>GTH15|W3175-00004</v>
      </c>
      <c r="F333" s="4">
        <v>2173</v>
      </c>
      <c r="G333" s="4">
        <v>0</v>
      </c>
      <c r="H333" s="4">
        <v>0</v>
      </c>
      <c r="I333" s="4">
        <v>0</v>
      </c>
      <c r="J333" s="4">
        <v>2173</v>
      </c>
      <c r="K333" s="4">
        <v>0</v>
      </c>
      <c r="L333" s="5">
        <v>241</v>
      </c>
    </row>
    <row r="334" spans="1:12" ht="15" customHeight="1">
      <c r="A334" s="3" t="s">
        <v>11</v>
      </c>
      <c r="B334" s="3" t="s">
        <v>559</v>
      </c>
      <c r="C334" s="3" t="s">
        <v>560</v>
      </c>
      <c r="D334" s="3" t="s">
        <v>561</v>
      </c>
      <c r="E334" s="8" t="str">
        <f t="shared" si="5"/>
        <v>GTH16|WH17D-00019</v>
      </c>
      <c r="F334" s="4">
        <v>100000</v>
      </c>
      <c r="G334" s="4">
        <v>100000</v>
      </c>
      <c r="H334" s="4">
        <v>0</v>
      </c>
      <c r="I334" s="4">
        <v>0</v>
      </c>
      <c r="J334" s="4">
        <v>0</v>
      </c>
      <c r="K334" s="4">
        <v>0</v>
      </c>
      <c r="L334" s="5">
        <v>20</v>
      </c>
    </row>
    <row r="335" spans="1:12" ht="15" customHeight="1">
      <c r="A335" s="3" t="s">
        <v>236</v>
      </c>
      <c r="B335" s="3" t="s">
        <v>562</v>
      </c>
      <c r="C335" s="3" t="s">
        <v>563</v>
      </c>
      <c r="D335" s="3" t="s">
        <v>564</v>
      </c>
      <c r="E335" s="8" t="str">
        <f t="shared" si="5"/>
        <v>GTH17|P617D-402</v>
      </c>
      <c r="F335" s="4">
        <v>1757464</v>
      </c>
      <c r="G335" s="4">
        <v>1757464</v>
      </c>
      <c r="H335" s="4">
        <v>0</v>
      </c>
      <c r="I335" s="4">
        <v>0</v>
      </c>
      <c r="J335" s="4">
        <v>0</v>
      </c>
      <c r="K335" s="4">
        <v>0</v>
      </c>
      <c r="L335" s="5">
        <v>3</v>
      </c>
    </row>
    <row r="336" spans="1:12" ht="15" customHeight="1">
      <c r="A336" s="3" t="s">
        <v>134</v>
      </c>
      <c r="B336" s="3" t="s">
        <v>565</v>
      </c>
      <c r="C336" s="3" t="s">
        <v>566</v>
      </c>
      <c r="D336" s="3" t="s">
        <v>567</v>
      </c>
      <c r="E336" s="8" t="str">
        <f t="shared" si="5"/>
        <v>GTU01|P617D-470</v>
      </c>
      <c r="F336" s="4">
        <v>263477</v>
      </c>
      <c r="G336" s="4">
        <v>263477</v>
      </c>
      <c r="H336" s="4">
        <v>0</v>
      </c>
      <c r="I336" s="4">
        <v>0</v>
      </c>
      <c r="J336" s="4">
        <v>0</v>
      </c>
      <c r="K336" s="4">
        <v>0</v>
      </c>
      <c r="L336" s="5">
        <v>1</v>
      </c>
    </row>
    <row r="337" spans="1:12" ht="15" customHeight="1">
      <c r="A337" s="3" t="s">
        <v>236</v>
      </c>
      <c r="B337" s="3" t="s">
        <v>568</v>
      </c>
      <c r="C337" s="3" t="s">
        <v>569</v>
      </c>
      <c r="D337" s="3" t="s">
        <v>570</v>
      </c>
      <c r="E337" s="8" t="str">
        <f t="shared" si="5"/>
        <v>GUN07|P617D-156</v>
      </c>
      <c r="F337" s="4">
        <v>1994037</v>
      </c>
      <c r="G337" s="4">
        <v>1994037</v>
      </c>
      <c r="H337" s="4">
        <v>0</v>
      </c>
      <c r="I337" s="4">
        <v>0</v>
      </c>
      <c r="J337" s="4">
        <v>0</v>
      </c>
      <c r="K337" s="4">
        <v>0</v>
      </c>
      <c r="L337" s="5">
        <v>11</v>
      </c>
    </row>
    <row r="338" spans="1:12" ht="15" customHeight="1">
      <c r="A338" s="3" t="s">
        <v>134</v>
      </c>
      <c r="B338" s="3" t="s">
        <v>571</v>
      </c>
      <c r="C338" s="3" t="s">
        <v>572</v>
      </c>
      <c r="D338" s="3" t="s">
        <v>573</v>
      </c>
      <c r="E338" s="8" t="str">
        <f t="shared" si="5"/>
        <v>GVA11|P617D-532</v>
      </c>
      <c r="F338" s="4">
        <v>1808940</v>
      </c>
      <c r="G338" s="4">
        <v>1808940</v>
      </c>
      <c r="H338" s="4">
        <v>0</v>
      </c>
      <c r="I338" s="4">
        <v>0</v>
      </c>
      <c r="J338" s="4">
        <v>0</v>
      </c>
      <c r="K338" s="4">
        <v>0</v>
      </c>
      <c r="L338" s="5">
        <v>1</v>
      </c>
    </row>
    <row r="339" spans="1:12" ht="15" customHeight="1">
      <c r="A339" s="3" t="s">
        <v>134</v>
      </c>
      <c r="B339" s="3" t="s">
        <v>571</v>
      </c>
      <c r="C339" s="3" t="s">
        <v>572</v>
      </c>
      <c r="D339" s="3" t="s">
        <v>574</v>
      </c>
      <c r="E339" s="8" t="str">
        <f t="shared" si="5"/>
        <v>GVA11|P617D-533</v>
      </c>
      <c r="F339" s="4">
        <v>1808940</v>
      </c>
      <c r="G339" s="4">
        <v>1808940</v>
      </c>
      <c r="H339" s="4">
        <v>0</v>
      </c>
      <c r="I339" s="4">
        <v>0</v>
      </c>
      <c r="J339" s="4">
        <v>0</v>
      </c>
      <c r="K339" s="4">
        <v>0</v>
      </c>
      <c r="L339" s="5">
        <v>1</v>
      </c>
    </row>
    <row r="340" spans="1:12" ht="15" customHeight="1">
      <c r="A340" s="3" t="s">
        <v>134</v>
      </c>
      <c r="B340" s="3" t="s">
        <v>571</v>
      </c>
      <c r="C340" s="3" t="s">
        <v>572</v>
      </c>
      <c r="D340" s="3" t="s">
        <v>575</v>
      </c>
      <c r="E340" s="8" t="str">
        <f t="shared" si="5"/>
        <v>GVA11|P617D-534</v>
      </c>
      <c r="F340" s="4">
        <v>1808940</v>
      </c>
      <c r="G340" s="4">
        <v>1808940</v>
      </c>
      <c r="H340" s="4">
        <v>0</v>
      </c>
      <c r="I340" s="4">
        <v>0</v>
      </c>
      <c r="J340" s="4">
        <v>0</v>
      </c>
      <c r="K340" s="4">
        <v>0</v>
      </c>
      <c r="L340" s="5">
        <v>1</v>
      </c>
    </row>
    <row r="341" spans="1:12" ht="15" customHeight="1">
      <c r="A341" s="3" t="s">
        <v>134</v>
      </c>
      <c r="B341" s="3" t="s">
        <v>571</v>
      </c>
      <c r="C341" s="3" t="s">
        <v>572</v>
      </c>
      <c r="D341" s="3" t="s">
        <v>576</v>
      </c>
      <c r="E341" s="8" t="str">
        <f t="shared" si="5"/>
        <v>GVA11|P617D-535</v>
      </c>
      <c r="F341" s="4">
        <v>1808940</v>
      </c>
      <c r="G341" s="4">
        <v>1808940</v>
      </c>
      <c r="H341" s="4">
        <v>0</v>
      </c>
      <c r="I341" s="4">
        <v>0</v>
      </c>
      <c r="J341" s="4">
        <v>0</v>
      </c>
      <c r="K341" s="4">
        <v>0</v>
      </c>
      <c r="L341" s="5">
        <v>1</v>
      </c>
    </row>
    <row r="342" spans="1:12" ht="15" customHeight="1">
      <c r="A342" s="3" t="s">
        <v>134</v>
      </c>
      <c r="B342" s="3" t="s">
        <v>571</v>
      </c>
      <c r="C342" s="3" t="s">
        <v>572</v>
      </c>
      <c r="D342" s="3" t="s">
        <v>577</v>
      </c>
      <c r="E342" s="8" t="str">
        <f t="shared" si="5"/>
        <v>GVA11|P617D-536</v>
      </c>
      <c r="F342" s="4">
        <v>1808940</v>
      </c>
      <c r="G342" s="4">
        <v>1808940</v>
      </c>
      <c r="H342" s="4">
        <v>0</v>
      </c>
      <c r="I342" s="4">
        <v>0</v>
      </c>
      <c r="J342" s="4">
        <v>0</v>
      </c>
      <c r="K342" s="4">
        <v>0</v>
      </c>
      <c r="L342" s="5">
        <v>1</v>
      </c>
    </row>
    <row r="343" spans="1:12" ht="15" customHeight="1">
      <c r="A343" s="3" t="s">
        <v>134</v>
      </c>
      <c r="B343" s="3" t="s">
        <v>578</v>
      </c>
      <c r="C343" s="3" t="s">
        <v>579</v>
      </c>
      <c r="D343" s="3" t="s">
        <v>580</v>
      </c>
      <c r="E343" s="8" t="str">
        <f t="shared" si="5"/>
        <v>GVA14|WB17D-108</v>
      </c>
      <c r="F343" s="4">
        <v>32671</v>
      </c>
      <c r="G343" s="4">
        <v>32671</v>
      </c>
      <c r="H343" s="4">
        <v>0</v>
      </c>
      <c r="I343" s="4">
        <v>0</v>
      </c>
      <c r="J343" s="4">
        <v>0</v>
      </c>
      <c r="K343" s="4">
        <v>0</v>
      </c>
      <c r="L343" s="5">
        <v>25</v>
      </c>
    </row>
    <row r="344" spans="1:12" ht="15" customHeight="1">
      <c r="A344" s="3" t="s">
        <v>11</v>
      </c>
      <c r="B344" s="3" t="s">
        <v>581</v>
      </c>
      <c r="C344" s="3" t="s">
        <v>582</v>
      </c>
      <c r="D344" s="3" t="s">
        <v>583</v>
      </c>
      <c r="E344" s="8" t="str">
        <f t="shared" si="5"/>
        <v>GVA15|WB17D-231</v>
      </c>
      <c r="F344" s="4">
        <v>9712</v>
      </c>
      <c r="G344" s="4">
        <v>9712</v>
      </c>
      <c r="H344" s="4">
        <v>0</v>
      </c>
      <c r="I344" s="4">
        <v>0</v>
      </c>
      <c r="J344" s="4">
        <v>0</v>
      </c>
      <c r="K344" s="4">
        <v>0</v>
      </c>
      <c r="L344" s="5">
        <v>8</v>
      </c>
    </row>
    <row r="345" spans="1:12" ht="15" customHeight="1">
      <c r="A345" s="3" t="s">
        <v>11</v>
      </c>
      <c r="B345" s="3" t="s">
        <v>584</v>
      </c>
      <c r="C345" s="3" t="s">
        <v>585</v>
      </c>
      <c r="D345" s="3" t="s">
        <v>586</v>
      </c>
      <c r="E345" s="8" t="str">
        <f t="shared" si="5"/>
        <v>GVE07|P717O-15</v>
      </c>
      <c r="F345" s="4">
        <v>585645.95000000007</v>
      </c>
      <c r="G345" s="4">
        <v>0</v>
      </c>
      <c r="H345" s="4">
        <v>585645.95000000007</v>
      </c>
      <c r="I345" s="4">
        <v>0</v>
      </c>
      <c r="J345" s="4">
        <v>0</v>
      </c>
      <c r="K345" s="4">
        <v>0</v>
      </c>
      <c r="L345" s="5">
        <v>67</v>
      </c>
    </row>
    <row r="346" spans="1:12" ht="15" customHeight="1">
      <c r="A346" s="3" t="s">
        <v>236</v>
      </c>
      <c r="B346" s="3" t="s">
        <v>587</v>
      </c>
      <c r="C346" s="3" t="s">
        <v>588</v>
      </c>
      <c r="D346" s="3" t="s">
        <v>589</v>
      </c>
      <c r="E346" s="8" t="str">
        <f t="shared" si="5"/>
        <v>GVI01|WB17D-120</v>
      </c>
      <c r="F346" s="4">
        <v>62140</v>
      </c>
      <c r="G346" s="4">
        <v>62140</v>
      </c>
      <c r="H346" s="4">
        <v>0</v>
      </c>
      <c r="I346" s="4">
        <v>0</v>
      </c>
      <c r="J346" s="4">
        <v>0</v>
      </c>
      <c r="K346" s="4">
        <v>0</v>
      </c>
      <c r="L346" s="5">
        <v>23</v>
      </c>
    </row>
    <row r="347" spans="1:12" ht="15" customHeight="1">
      <c r="A347" s="3" t="s">
        <v>236</v>
      </c>
      <c r="B347" s="3" t="s">
        <v>587</v>
      </c>
      <c r="C347" s="3" t="s">
        <v>588</v>
      </c>
      <c r="D347" s="3" t="s">
        <v>590</v>
      </c>
      <c r="E347" s="8" t="str">
        <f t="shared" si="5"/>
        <v>GVI01|WB17O-122</v>
      </c>
      <c r="F347" s="4">
        <v>7466</v>
      </c>
      <c r="G347" s="4">
        <v>0</v>
      </c>
      <c r="H347" s="4">
        <v>7466</v>
      </c>
      <c r="I347" s="4">
        <v>0</v>
      </c>
      <c r="J347" s="4">
        <v>0</v>
      </c>
      <c r="K347" s="4">
        <v>0</v>
      </c>
      <c r="L347" s="5">
        <v>81</v>
      </c>
    </row>
    <row r="348" spans="1:12" ht="15" customHeight="1">
      <c r="A348" s="3" t="s">
        <v>288</v>
      </c>
      <c r="B348" s="3" t="s">
        <v>587</v>
      </c>
      <c r="C348" s="3" t="s">
        <v>588</v>
      </c>
      <c r="D348" s="3" t="s">
        <v>591</v>
      </c>
      <c r="E348" s="8" t="str">
        <f t="shared" si="5"/>
        <v>GVI01|PS17N-00264 Dt: 25-11-2017</v>
      </c>
      <c r="F348" s="4">
        <v>4568</v>
      </c>
      <c r="G348" s="4">
        <v>4568</v>
      </c>
      <c r="H348" s="4">
        <v>0</v>
      </c>
      <c r="I348" s="4">
        <v>0</v>
      </c>
      <c r="J348" s="4">
        <v>0</v>
      </c>
      <c r="K348" s="4">
        <v>0</v>
      </c>
      <c r="L348" s="5">
        <v>36</v>
      </c>
    </row>
    <row r="349" spans="1:12" ht="15" customHeight="1">
      <c r="A349" s="3" t="s">
        <v>288</v>
      </c>
      <c r="B349" s="3" t="s">
        <v>587</v>
      </c>
      <c r="C349" s="3" t="s">
        <v>588</v>
      </c>
      <c r="D349" s="3" t="s">
        <v>592</v>
      </c>
      <c r="E349" s="8" t="str">
        <f t="shared" si="5"/>
        <v>GVI01|WB17O-140</v>
      </c>
      <c r="F349" s="4">
        <v>7612</v>
      </c>
      <c r="G349" s="4">
        <v>0</v>
      </c>
      <c r="H349" s="4">
        <v>7612</v>
      </c>
      <c r="I349" s="4">
        <v>0</v>
      </c>
      <c r="J349" s="4">
        <v>0</v>
      </c>
      <c r="K349" s="4">
        <v>0</v>
      </c>
      <c r="L349" s="5">
        <v>65</v>
      </c>
    </row>
    <row r="350" spans="1:12" ht="15" customHeight="1">
      <c r="A350" s="3" t="s">
        <v>288</v>
      </c>
      <c r="B350" s="3" t="s">
        <v>593</v>
      </c>
      <c r="C350" s="3" t="s">
        <v>594</v>
      </c>
      <c r="D350" s="3" t="s">
        <v>595</v>
      </c>
      <c r="E350" s="8" t="str">
        <f t="shared" si="5"/>
        <v>GWE02|WB17D-18</v>
      </c>
      <c r="F350" s="4">
        <v>25</v>
      </c>
      <c r="G350" s="4">
        <v>25</v>
      </c>
      <c r="H350" s="4">
        <v>0</v>
      </c>
      <c r="I350" s="4">
        <v>0</v>
      </c>
      <c r="J350" s="4">
        <v>0</v>
      </c>
      <c r="K350" s="4">
        <v>0</v>
      </c>
      <c r="L350" s="5">
        <v>25</v>
      </c>
    </row>
    <row r="351" spans="1:12" ht="15" customHeight="1">
      <c r="A351" s="3" t="s">
        <v>134</v>
      </c>
      <c r="B351" s="3" t="s">
        <v>596</v>
      </c>
      <c r="C351" s="3" t="s">
        <v>597</v>
      </c>
      <c r="D351" s="3" t="s">
        <v>598</v>
      </c>
      <c r="E351" s="8" t="str">
        <f t="shared" si="5"/>
        <v>GWI02|JV17620-1</v>
      </c>
      <c r="F351" s="4">
        <v>8000</v>
      </c>
      <c r="G351" s="4">
        <v>0</v>
      </c>
      <c r="H351" s="4">
        <v>0</v>
      </c>
      <c r="I351" s="4">
        <v>0</v>
      </c>
      <c r="J351" s="4">
        <v>8000</v>
      </c>
      <c r="K351" s="4">
        <v>0</v>
      </c>
      <c r="L351" s="5">
        <v>194</v>
      </c>
    </row>
    <row r="352" spans="1:12" ht="15" customHeight="1">
      <c r="A352" s="3" t="s">
        <v>288</v>
      </c>
      <c r="B352" s="3" t="s">
        <v>599</v>
      </c>
      <c r="C352" s="3" t="s">
        <v>600</v>
      </c>
      <c r="D352" s="3" t="s">
        <v>601</v>
      </c>
      <c r="E352" s="8" t="str">
        <f t="shared" si="5"/>
        <v>IAR01|Z3174-00065 Dt: 30-04-2017</v>
      </c>
      <c r="F352" s="4">
        <v>8</v>
      </c>
      <c r="G352" s="4">
        <v>0</v>
      </c>
      <c r="H352" s="4">
        <v>0</v>
      </c>
      <c r="I352" s="4">
        <v>0</v>
      </c>
      <c r="J352" s="4">
        <v>8</v>
      </c>
      <c r="K352" s="4">
        <v>0</v>
      </c>
      <c r="L352" s="5">
        <v>245</v>
      </c>
    </row>
    <row r="353" spans="1:12" ht="15" customHeight="1">
      <c r="A353" s="3" t="s">
        <v>236</v>
      </c>
      <c r="B353" s="3" t="s">
        <v>602</v>
      </c>
      <c r="C353" s="3" t="s">
        <v>603</v>
      </c>
      <c r="D353" s="3" t="s">
        <v>604</v>
      </c>
      <c r="E353" s="8" t="str">
        <f t="shared" si="5"/>
        <v>IBH01|WB17O-179</v>
      </c>
      <c r="F353" s="4">
        <v>994</v>
      </c>
      <c r="G353" s="4">
        <v>0</v>
      </c>
      <c r="H353" s="4">
        <v>994</v>
      </c>
      <c r="I353" s="4">
        <v>0</v>
      </c>
      <c r="J353" s="4">
        <v>0</v>
      </c>
      <c r="K353" s="4">
        <v>0</v>
      </c>
      <c r="L353" s="5">
        <v>61</v>
      </c>
    </row>
    <row r="354" spans="1:12" ht="15" customHeight="1">
      <c r="A354" s="3" t="s">
        <v>236</v>
      </c>
      <c r="B354" s="3" t="s">
        <v>602</v>
      </c>
      <c r="C354" s="3" t="s">
        <v>603</v>
      </c>
      <c r="D354" s="3" t="s">
        <v>605</v>
      </c>
      <c r="E354" s="8" t="str">
        <f t="shared" si="5"/>
        <v>IBH01|Z417N-00010 Dt: 30-11-2017</v>
      </c>
      <c r="F354" s="4">
        <v>343</v>
      </c>
      <c r="G354" s="4">
        <v>343</v>
      </c>
      <c r="H354" s="4">
        <v>0</v>
      </c>
      <c r="I354" s="4">
        <v>0</v>
      </c>
      <c r="J354" s="4">
        <v>0</v>
      </c>
      <c r="K354" s="4">
        <v>0</v>
      </c>
      <c r="L354" s="5">
        <v>31</v>
      </c>
    </row>
    <row r="355" spans="1:12" ht="15" customHeight="1">
      <c r="A355" s="3" t="s">
        <v>11</v>
      </c>
      <c r="B355" s="3" t="s">
        <v>606</v>
      </c>
      <c r="C355" s="3" t="s">
        <v>607</v>
      </c>
      <c r="D355" s="3" t="s">
        <v>608</v>
      </c>
      <c r="E355" s="8" t="str">
        <f t="shared" si="5"/>
        <v>ICO02|JV17O18-007</v>
      </c>
      <c r="F355" s="4">
        <v>4643616</v>
      </c>
      <c r="G355" s="4">
        <v>0</v>
      </c>
      <c r="H355" s="4">
        <v>4643616</v>
      </c>
      <c r="I355" s="4">
        <v>0</v>
      </c>
      <c r="J355" s="4">
        <v>0</v>
      </c>
      <c r="K355" s="4">
        <v>0</v>
      </c>
      <c r="L355" s="5">
        <v>74</v>
      </c>
    </row>
    <row r="356" spans="1:12" ht="15" customHeight="1">
      <c r="A356" s="3" t="s">
        <v>11</v>
      </c>
      <c r="B356" s="3" t="s">
        <v>606</v>
      </c>
      <c r="C356" s="3" t="s">
        <v>607</v>
      </c>
      <c r="D356" s="3" t="s">
        <v>609</v>
      </c>
      <c r="E356" s="8" t="str">
        <f t="shared" si="5"/>
        <v>ICO02|W317D-00018</v>
      </c>
      <c r="F356" s="4">
        <v>4691701</v>
      </c>
      <c r="G356" s="4">
        <v>4691701</v>
      </c>
      <c r="H356" s="4">
        <v>0</v>
      </c>
      <c r="I356" s="4">
        <v>0</v>
      </c>
      <c r="J356" s="4">
        <v>0</v>
      </c>
      <c r="K356" s="4">
        <v>0</v>
      </c>
      <c r="L356" s="5">
        <v>10</v>
      </c>
    </row>
    <row r="357" spans="1:12" ht="15" customHeight="1">
      <c r="A357" s="3" t="s">
        <v>11</v>
      </c>
      <c r="B357" s="3" t="s">
        <v>606</v>
      </c>
      <c r="C357" s="3" t="s">
        <v>607</v>
      </c>
      <c r="D357" s="3" t="s">
        <v>610</v>
      </c>
      <c r="E357" s="8" t="str">
        <f t="shared" si="5"/>
        <v>ICO02|W317N-00009</v>
      </c>
      <c r="F357" s="4">
        <v>4691701</v>
      </c>
      <c r="G357" s="4">
        <v>4691701</v>
      </c>
      <c r="H357" s="4">
        <v>0</v>
      </c>
      <c r="I357" s="4">
        <v>0</v>
      </c>
      <c r="J357" s="4">
        <v>0</v>
      </c>
      <c r="K357" s="4">
        <v>0</v>
      </c>
      <c r="L357" s="5">
        <v>54</v>
      </c>
    </row>
    <row r="358" spans="1:12" ht="15" customHeight="1">
      <c r="A358" s="3" t="s">
        <v>11</v>
      </c>
      <c r="B358" s="3" t="s">
        <v>606</v>
      </c>
      <c r="C358" s="3" t="s">
        <v>607</v>
      </c>
      <c r="D358" s="3" t="s">
        <v>611</v>
      </c>
      <c r="E358" s="8" t="str">
        <f t="shared" si="5"/>
        <v>ICO02|W317N-00036</v>
      </c>
      <c r="F358" s="4">
        <v>4691701</v>
      </c>
      <c r="G358" s="4">
        <v>4691701</v>
      </c>
      <c r="H358" s="4">
        <v>0</v>
      </c>
      <c r="I358" s="4">
        <v>0</v>
      </c>
      <c r="J358" s="4">
        <v>0</v>
      </c>
      <c r="K358" s="4">
        <v>0</v>
      </c>
      <c r="L358" s="5">
        <v>31</v>
      </c>
    </row>
    <row r="359" spans="1:12" ht="15" customHeight="1">
      <c r="A359" s="3" t="s">
        <v>11</v>
      </c>
      <c r="B359" s="3" t="s">
        <v>612</v>
      </c>
      <c r="C359" s="3" t="s">
        <v>613</v>
      </c>
      <c r="D359" s="3" t="s">
        <v>614</v>
      </c>
      <c r="E359" s="8" t="str">
        <f t="shared" si="5"/>
        <v>ITR01|P6176-1</v>
      </c>
      <c r="F359" s="4">
        <v>974729</v>
      </c>
      <c r="G359" s="4">
        <v>0</v>
      </c>
      <c r="H359" s="4">
        <v>0</v>
      </c>
      <c r="I359" s="4">
        <v>0</v>
      </c>
      <c r="J359" s="4">
        <v>0</v>
      </c>
      <c r="K359" s="4">
        <v>0</v>
      </c>
      <c r="L359" s="5">
        <v>213</v>
      </c>
    </row>
    <row r="360" spans="1:12" ht="15" customHeight="1">
      <c r="A360" s="3" t="s">
        <v>11</v>
      </c>
      <c r="B360" s="3" t="s">
        <v>612</v>
      </c>
      <c r="C360" s="3" t="s">
        <v>613</v>
      </c>
      <c r="D360" s="3" t="s">
        <v>615</v>
      </c>
      <c r="E360" s="8" t="str">
        <f t="shared" si="5"/>
        <v>ITR01|P6176-156</v>
      </c>
      <c r="F360" s="4">
        <v>900000</v>
      </c>
      <c r="G360" s="4">
        <v>0</v>
      </c>
      <c r="H360" s="4">
        <v>0</v>
      </c>
      <c r="I360" s="4">
        <v>0</v>
      </c>
      <c r="J360" s="4">
        <v>0</v>
      </c>
      <c r="K360" s="4">
        <v>0</v>
      </c>
      <c r="L360" s="5">
        <v>199</v>
      </c>
    </row>
    <row r="361" spans="1:12" ht="15" customHeight="1">
      <c r="A361" s="3" t="s">
        <v>11</v>
      </c>
      <c r="B361" s="3" t="s">
        <v>612</v>
      </c>
      <c r="C361" s="3" t="s">
        <v>613</v>
      </c>
      <c r="D361" s="3" t="s">
        <v>616</v>
      </c>
      <c r="E361" s="8" t="str">
        <f t="shared" si="5"/>
        <v>ITR01|P6176-157</v>
      </c>
      <c r="F361" s="4">
        <v>525000</v>
      </c>
      <c r="G361" s="4">
        <v>0</v>
      </c>
      <c r="H361" s="4">
        <v>0</v>
      </c>
      <c r="I361" s="4">
        <v>0</v>
      </c>
      <c r="J361" s="4">
        <v>0</v>
      </c>
      <c r="K361" s="4">
        <v>0</v>
      </c>
      <c r="L361" s="5">
        <v>199</v>
      </c>
    </row>
    <row r="362" spans="1:12" ht="15" customHeight="1">
      <c r="A362" s="3" t="s">
        <v>11</v>
      </c>
      <c r="B362" s="3" t="s">
        <v>612</v>
      </c>
      <c r="C362" s="3" t="s">
        <v>613</v>
      </c>
      <c r="D362" s="3" t="s">
        <v>617</v>
      </c>
      <c r="E362" s="8" t="str">
        <f t="shared" si="5"/>
        <v>ITR01|P6179-462</v>
      </c>
      <c r="F362" s="4">
        <v>2200000</v>
      </c>
      <c r="G362" s="4">
        <v>0</v>
      </c>
      <c r="H362" s="4">
        <v>0</v>
      </c>
      <c r="I362" s="4">
        <v>0</v>
      </c>
      <c r="J362" s="4">
        <v>0</v>
      </c>
      <c r="K362" s="4">
        <v>0</v>
      </c>
      <c r="L362" s="5">
        <v>95</v>
      </c>
    </row>
    <row r="363" spans="1:12" ht="15" customHeight="1">
      <c r="A363" s="3" t="s">
        <v>11</v>
      </c>
      <c r="B363" s="3" t="s">
        <v>612</v>
      </c>
      <c r="C363" s="3" t="s">
        <v>613</v>
      </c>
      <c r="D363" s="3" t="s">
        <v>618</v>
      </c>
      <c r="E363" s="8" t="str">
        <f t="shared" si="5"/>
        <v>ITR01|P617N-152</v>
      </c>
      <c r="F363" s="4">
        <v>200000</v>
      </c>
      <c r="G363" s="4">
        <v>0</v>
      </c>
      <c r="H363" s="4">
        <v>0</v>
      </c>
      <c r="I363" s="4">
        <v>0</v>
      </c>
      <c r="J363" s="4">
        <v>0</v>
      </c>
      <c r="K363" s="4">
        <v>0</v>
      </c>
      <c r="L363" s="5">
        <v>52</v>
      </c>
    </row>
    <row r="364" spans="1:12" ht="15" customHeight="1">
      <c r="A364" s="3" t="s">
        <v>288</v>
      </c>
      <c r="B364" s="3" t="s">
        <v>612</v>
      </c>
      <c r="C364" s="3" t="s">
        <v>613</v>
      </c>
      <c r="D364" s="3" t="s">
        <v>619</v>
      </c>
      <c r="E364" s="8" t="str">
        <f t="shared" si="5"/>
        <v>ITR01|P6176-282</v>
      </c>
      <c r="F364" s="4">
        <v>3150000</v>
      </c>
      <c r="G364" s="4">
        <v>0</v>
      </c>
      <c r="H364" s="4">
        <v>0</v>
      </c>
      <c r="I364" s="4">
        <v>0</v>
      </c>
      <c r="J364" s="4">
        <v>0</v>
      </c>
      <c r="K364" s="4">
        <v>0</v>
      </c>
      <c r="L364" s="5">
        <v>184</v>
      </c>
    </row>
    <row r="365" spans="1:12" ht="15" customHeight="1">
      <c r="A365" s="3" t="s">
        <v>288</v>
      </c>
      <c r="B365" s="3" t="s">
        <v>612</v>
      </c>
      <c r="C365" s="3" t="s">
        <v>613</v>
      </c>
      <c r="D365" s="3" t="s">
        <v>620</v>
      </c>
      <c r="E365" s="8" t="str">
        <f t="shared" si="5"/>
        <v>ITR01|P7177-233</v>
      </c>
      <c r="F365" s="4">
        <v>525000</v>
      </c>
      <c r="G365" s="4">
        <v>0</v>
      </c>
      <c r="H365" s="4">
        <v>0</v>
      </c>
      <c r="I365" s="4">
        <v>0</v>
      </c>
      <c r="J365" s="4">
        <v>0</v>
      </c>
      <c r="K365" s="4">
        <v>0</v>
      </c>
      <c r="L365" s="5">
        <v>156</v>
      </c>
    </row>
    <row r="366" spans="1:12" ht="15" customHeight="1">
      <c r="A366" s="3" t="s">
        <v>288</v>
      </c>
      <c r="B366" s="3" t="s">
        <v>612</v>
      </c>
      <c r="C366" s="3" t="s">
        <v>613</v>
      </c>
      <c r="D366" s="3" t="s">
        <v>621</v>
      </c>
      <c r="E366" s="8" t="str">
        <f t="shared" si="5"/>
        <v>ITR01|Z3179-00021 Dt: 30-09-2017</v>
      </c>
      <c r="F366" s="4">
        <v>1934</v>
      </c>
      <c r="G366" s="4">
        <v>0</v>
      </c>
      <c r="H366" s="4">
        <v>0</v>
      </c>
      <c r="I366" s="4">
        <v>0</v>
      </c>
      <c r="J366" s="4">
        <v>0</v>
      </c>
      <c r="K366" s="4">
        <v>0</v>
      </c>
      <c r="L366" s="5">
        <v>92</v>
      </c>
    </row>
    <row r="367" spans="1:12" ht="15" customHeight="1">
      <c r="A367" s="3" t="s">
        <v>134</v>
      </c>
      <c r="B367" s="3" t="s">
        <v>612</v>
      </c>
      <c r="C367" s="3" t="s">
        <v>613</v>
      </c>
      <c r="D367" s="3" t="s">
        <v>622</v>
      </c>
      <c r="E367" s="8" t="str">
        <f t="shared" si="5"/>
        <v>ITR01|P617N-153</v>
      </c>
      <c r="F367" s="4">
        <v>2000000</v>
      </c>
      <c r="G367" s="4">
        <v>0</v>
      </c>
      <c r="H367" s="4">
        <v>0</v>
      </c>
      <c r="I367" s="4">
        <v>0</v>
      </c>
      <c r="J367" s="4">
        <v>0</v>
      </c>
      <c r="K367" s="4">
        <v>0</v>
      </c>
      <c r="L367" s="5">
        <v>52</v>
      </c>
    </row>
    <row r="368" spans="1:12" ht="15" customHeight="1">
      <c r="A368" s="3" t="s">
        <v>11</v>
      </c>
      <c r="B368" s="3" t="s">
        <v>623</v>
      </c>
      <c r="C368" s="3" t="s">
        <v>624</v>
      </c>
      <c r="D368" s="3" t="s">
        <v>625</v>
      </c>
      <c r="E368" s="8" t="str">
        <f t="shared" si="5"/>
        <v>PAM01|P6179-00056</v>
      </c>
      <c r="F368" s="4">
        <v>394688</v>
      </c>
      <c r="G368" s="4">
        <v>0</v>
      </c>
      <c r="H368" s="4">
        <v>0</v>
      </c>
      <c r="I368" s="4">
        <v>394688</v>
      </c>
      <c r="J368" s="4">
        <v>0</v>
      </c>
      <c r="K368" s="4">
        <v>0</v>
      </c>
      <c r="L368" s="5">
        <v>115</v>
      </c>
    </row>
    <row r="369" spans="1:12" ht="15" customHeight="1">
      <c r="A369" s="3" t="s">
        <v>288</v>
      </c>
      <c r="B369" s="3" t="s">
        <v>626</v>
      </c>
      <c r="C369" s="3" t="s">
        <v>627</v>
      </c>
      <c r="D369" s="3" t="s">
        <v>628</v>
      </c>
      <c r="E369" s="8" t="str">
        <f t="shared" si="5"/>
        <v>PBH01|JV17N15-1</v>
      </c>
      <c r="F369" s="4">
        <v>461880</v>
      </c>
      <c r="G369" s="4">
        <v>461880</v>
      </c>
      <c r="H369" s="4">
        <v>0</v>
      </c>
      <c r="I369" s="4">
        <v>0</v>
      </c>
      <c r="J369" s="4">
        <v>0</v>
      </c>
      <c r="K369" s="4">
        <v>0</v>
      </c>
      <c r="L369" s="5">
        <v>46</v>
      </c>
    </row>
    <row r="370" spans="1:12" ht="15" customHeight="1">
      <c r="A370" s="3" t="s">
        <v>134</v>
      </c>
      <c r="B370" s="3" t="s">
        <v>626</v>
      </c>
      <c r="C370" s="3" t="s">
        <v>627</v>
      </c>
      <c r="D370" s="3" t="s">
        <v>629</v>
      </c>
      <c r="E370" s="8" t="str">
        <f t="shared" si="5"/>
        <v>PBH01|WH17D-16</v>
      </c>
      <c r="F370" s="4">
        <v>356150</v>
      </c>
      <c r="G370" s="4">
        <v>356150</v>
      </c>
      <c r="H370" s="4">
        <v>0</v>
      </c>
      <c r="I370" s="4">
        <v>0</v>
      </c>
      <c r="J370" s="4">
        <v>0</v>
      </c>
      <c r="K370" s="4">
        <v>0</v>
      </c>
      <c r="L370" s="5">
        <v>24</v>
      </c>
    </row>
    <row r="371" spans="1:12" ht="15" customHeight="1">
      <c r="A371" s="3" t="s">
        <v>11</v>
      </c>
      <c r="B371" s="3" t="s">
        <v>630</v>
      </c>
      <c r="C371" s="3" t="s">
        <v>631</v>
      </c>
      <c r="D371" s="3" t="s">
        <v>632</v>
      </c>
      <c r="E371" s="8" t="str">
        <f t="shared" si="5"/>
        <v>PBM01|P6177-88</v>
      </c>
      <c r="F371" s="4">
        <v>4</v>
      </c>
      <c r="G371" s="4">
        <v>0</v>
      </c>
      <c r="H371" s="4">
        <v>0</v>
      </c>
      <c r="I371" s="4">
        <v>4</v>
      </c>
      <c r="J371" s="4">
        <v>0</v>
      </c>
      <c r="K371" s="4">
        <v>0</v>
      </c>
      <c r="L371" s="5">
        <v>171</v>
      </c>
    </row>
    <row r="372" spans="1:12" ht="15" customHeight="1">
      <c r="A372" s="3" t="s">
        <v>236</v>
      </c>
      <c r="B372" s="3" t="s">
        <v>633</v>
      </c>
      <c r="C372" s="3" t="s">
        <v>634</v>
      </c>
      <c r="D372" s="3" t="s">
        <v>635</v>
      </c>
      <c r="E372" s="8" t="str">
        <f t="shared" si="5"/>
        <v>PBM02|JV16725-003</v>
      </c>
      <c r="F372" s="4">
        <v>1448164</v>
      </c>
      <c r="G372" s="4">
        <v>0</v>
      </c>
      <c r="H372" s="4">
        <v>0</v>
      </c>
      <c r="I372" s="4">
        <v>0</v>
      </c>
      <c r="J372" s="4">
        <v>0</v>
      </c>
      <c r="K372" s="4">
        <v>1448164</v>
      </c>
      <c r="L372" s="5">
        <v>524</v>
      </c>
    </row>
    <row r="373" spans="1:12" ht="15" customHeight="1">
      <c r="A373" s="3" t="s">
        <v>236</v>
      </c>
      <c r="B373" s="3" t="s">
        <v>633</v>
      </c>
      <c r="C373" s="3" t="s">
        <v>634</v>
      </c>
      <c r="D373" s="3" t="s">
        <v>636</v>
      </c>
      <c r="E373" s="8" t="str">
        <f t="shared" si="5"/>
        <v>PBM02|JV16725-004</v>
      </c>
      <c r="F373" s="4">
        <v>3628063</v>
      </c>
      <c r="G373" s="4">
        <v>0</v>
      </c>
      <c r="H373" s="4">
        <v>0</v>
      </c>
      <c r="I373" s="4">
        <v>0</v>
      </c>
      <c r="J373" s="4">
        <v>0</v>
      </c>
      <c r="K373" s="4">
        <v>3628063</v>
      </c>
      <c r="L373" s="5">
        <v>524</v>
      </c>
    </row>
    <row r="374" spans="1:12" ht="15" customHeight="1">
      <c r="A374" s="3" t="s">
        <v>236</v>
      </c>
      <c r="B374" s="3" t="s">
        <v>633</v>
      </c>
      <c r="C374" s="3" t="s">
        <v>634</v>
      </c>
      <c r="D374" s="3" t="s">
        <v>637</v>
      </c>
      <c r="E374" s="8" t="str">
        <f t="shared" si="5"/>
        <v>PBM02|JV17415-3</v>
      </c>
      <c r="F374" s="4">
        <v>11979826</v>
      </c>
      <c r="G374" s="4">
        <v>0</v>
      </c>
      <c r="H374" s="4">
        <v>0</v>
      </c>
      <c r="I374" s="4">
        <v>0</v>
      </c>
      <c r="J374" s="4">
        <v>11979826</v>
      </c>
      <c r="K374" s="4">
        <v>0</v>
      </c>
      <c r="L374" s="5">
        <v>260</v>
      </c>
    </row>
    <row r="375" spans="1:12" ht="15" customHeight="1">
      <c r="A375" s="3" t="s">
        <v>134</v>
      </c>
      <c r="B375" s="3" t="s">
        <v>638</v>
      </c>
      <c r="C375" s="3" t="s">
        <v>639</v>
      </c>
      <c r="D375" s="3" t="s">
        <v>640</v>
      </c>
      <c r="E375" s="8" t="str">
        <f t="shared" si="5"/>
        <v>PCA02|P617N-123</v>
      </c>
      <c r="F375" s="4">
        <v>113658</v>
      </c>
      <c r="G375" s="4">
        <v>113658</v>
      </c>
      <c r="H375" s="4">
        <v>0</v>
      </c>
      <c r="I375" s="4">
        <v>0</v>
      </c>
      <c r="J375" s="4">
        <v>0</v>
      </c>
      <c r="K375" s="4">
        <v>0</v>
      </c>
      <c r="L375" s="5">
        <v>55</v>
      </c>
    </row>
    <row r="376" spans="1:12" ht="15" customHeight="1">
      <c r="A376" s="3" t="s">
        <v>11</v>
      </c>
      <c r="B376" s="3" t="s">
        <v>641</v>
      </c>
      <c r="C376" s="3" t="s">
        <v>642</v>
      </c>
      <c r="D376" s="3" t="s">
        <v>643</v>
      </c>
      <c r="E376" s="8" t="str">
        <f t="shared" si="5"/>
        <v>PDE06|P617D-563</v>
      </c>
      <c r="F376" s="4">
        <v>298815</v>
      </c>
      <c r="G376" s="4">
        <v>298815</v>
      </c>
      <c r="H376" s="4">
        <v>0</v>
      </c>
      <c r="I376" s="4">
        <v>0</v>
      </c>
      <c r="J376" s="4">
        <v>0</v>
      </c>
      <c r="K376" s="4">
        <v>0</v>
      </c>
      <c r="L376" s="5">
        <v>1</v>
      </c>
    </row>
    <row r="377" spans="1:12" ht="15" customHeight="1">
      <c r="A377" s="3" t="s">
        <v>134</v>
      </c>
      <c r="B377" s="3" t="s">
        <v>644</v>
      </c>
      <c r="C377" s="3" t="s">
        <v>645</v>
      </c>
      <c r="D377" s="3" t="s">
        <v>646</v>
      </c>
      <c r="E377" s="8" t="str">
        <f t="shared" si="5"/>
        <v>PDU01|WB17D-70</v>
      </c>
      <c r="F377" s="4">
        <v>41022</v>
      </c>
      <c r="G377" s="4">
        <v>41022</v>
      </c>
      <c r="H377" s="4">
        <v>0</v>
      </c>
      <c r="I377" s="4">
        <v>0</v>
      </c>
      <c r="J377" s="4">
        <v>0</v>
      </c>
      <c r="K377" s="4">
        <v>0</v>
      </c>
      <c r="L377" s="5">
        <v>25</v>
      </c>
    </row>
    <row r="378" spans="1:12" ht="15" customHeight="1">
      <c r="A378" s="3" t="s">
        <v>134</v>
      </c>
      <c r="B378" s="3" t="s">
        <v>647</v>
      </c>
      <c r="C378" s="3" t="s">
        <v>648</v>
      </c>
      <c r="D378" s="3" t="s">
        <v>649</v>
      </c>
      <c r="E378" s="8" t="str">
        <f t="shared" si="5"/>
        <v>PFL02|P6179-543</v>
      </c>
      <c r="F378" s="4">
        <v>364037</v>
      </c>
      <c r="G378" s="4">
        <v>0</v>
      </c>
      <c r="H378" s="4">
        <v>0</v>
      </c>
      <c r="I378" s="4">
        <v>364037</v>
      </c>
      <c r="J378" s="4">
        <v>0</v>
      </c>
      <c r="K378" s="4">
        <v>0</v>
      </c>
      <c r="L378" s="5">
        <v>92</v>
      </c>
    </row>
    <row r="379" spans="1:12" ht="15" customHeight="1">
      <c r="A379" s="3" t="s">
        <v>134</v>
      </c>
      <c r="B379" s="3" t="s">
        <v>647</v>
      </c>
      <c r="C379" s="3" t="s">
        <v>648</v>
      </c>
      <c r="D379" s="3" t="s">
        <v>650</v>
      </c>
      <c r="E379" s="8" t="str">
        <f t="shared" si="5"/>
        <v>PFL02|P617D-422</v>
      </c>
      <c r="F379" s="4">
        <v>238168</v>
      </c>
      <c r="G379" s="4">
        <v>238168</v>
      </c>
      <c r="H379" s="4">
        <v>0</v>
      </c>
      <c r="I379" s="4">
        <v>0</v>
      </c>
      <c r="J379" s="4">
        <v>0</v>
      </c>
      <c r="K379" s="4">
        <v>0</v>
      </c>
      <c r="L379" s="5">
        <v>3</v>
      </c>
    </row>
    <row r="380" spans="1:12" ht="15" customHeight="1">
      <c r="A380" s="3" t="s">
        <v>134</v>
      </c>
      <c r="B380" s="3" t="s">
        <v>651</v>
      </c>
      <c r="C380" s="3" t="s">
        <v>652</v>
      </c>
      <c r="D380" s="3" t="s">
        <v>653</v>
      </c>
      <c r="E380" s="8" t="str">
        <f t="shared" si="5"/>
        <v>PIN08|WB17D-140</v>
      </c>
      <c r="F380" s="4">
        <v>47372</v>
      </c>
      <c r="G380" s="4">
        <v>47372</v>
      </c>
      <c r="H380" s="4">
        <v>0</v>
      </c>
      <c r="I380" s="4">
        <v>0</v>
      </c>
      <c r="J380" s="4">
        <v>0</v>
      </c>
      <c r="K380" s="4">
        <v>0</v>
      </c>
      <c r="L380" s="5">
        <v>23</v>
      </c>
    </row>
    <row r="381" spans="1:12" ht="15" customHeight="1">
      <c r="A381" s="3" t="s">
        <v>134</v>
      </c>
      <c r="B381" s="3" t="s">
        <v>654</v>
      </c>
      <c r="C381" s="3" t="s">
        <v>170</v>
      </c>
      <c r="D381" s="3" t="s">
        <v>655</v>
      </c>
      <c r="E381" s="8" t="str">
        <f t="shared" si="5"/>
        <v>PJS02|W3167-67</v>
      </c>
      <c r="F381" s="4">
        <v>3974</v>
      </c>
      <c r="G381" s="4">
        <v>0</v>
      </c>
      <c r="H381" s="4">
        <v>0</v>
      </c>
      <c r="I381" s="4">
        <v>0</v>
      </c>
      <c r="J381" s="4">
        <v>0</v>
      </c>
      <c r="K381" s="4">
        <v>0</v>
      </c>
      <c r="L381" s="5">
        <v>543</v>
      </c>
    </row>
    <row r="382" spans="1:12" ht="15" customHeight="1">
      <c r="A382" s="3" t="s">
        <v>236</v>
      </c>
      <c r="B382" s="3" t="s">
        <v>656</v>
      </c>
      <c r="C382" s="3" t="s">
        <v>657</v>
      </c>
      <c r="D382" s="3" t="s">
        <v>658</v>
      </c>
      <c r="E382" s="8" t="str">
        <f t="shared" si="5"/>
        <v>PKR01|WA151-00015</v>
      </c>
      <c r="F382" s="4">
        <v>144558</v>
      </c>
      <c r="G382" s="4">
        <v>0</v>
      </c>
      <c r="H382" s="4">
        <v>0</v>
      </c>
      <c r="I382" s="4">
        <v>0</v>
      </c>
      <c r="J382" s="4">
        <v>0</v>
      </c>
      <c r="K382" s="4">
        <v>0</v>
      </c>
      <c r="L382" s="5">
        <v>709</v>
      </c>
    </row>
    <row r="383" spans="1:12" ht="15" customHeight="1">
      <c r="A383" s="3" t="s">
        <v>236</v>
      </c>
      <c r="B383" s="3" t="s">
        <v>656</v>
      </c>
      <c r="C383" s="3" t="s">
        <v>657</v>
      </c>
      <c r="D383" s="3" t="s">
        <v>659</v>
      </c>
      <c r="E383" s="8" t="str">
        <f t="shared" si="5"/>
        <v>PKR01|Z3152-00041 Dt: 22-02-2016</v>
      </c>
      <c r="F383" s="4">
        <v>8645</v>
      </c>
      <c r="G383" s="4">
        <v>0</v>
      </c>
      <c r="H383" s="4">
        <v>0</v>
      </c>
      <c r="I383" s="4">
        <v>0</v>
      </c>
      <c r="J383" s="4">
        <v>0</v>
      </c>
      <c r="K383" s="4">
        <v>0</v>
      </c>
      <c r="L383" s="5">
        <v>678</v>
      </c>
    </row>
    <row r="384" spans="1:12" ht="15" customHeight="1">
      <c r="A384" s="3" t="s">
        <v>236</v>
      </c>
      <c r="B384" s="3" t="s">
        <v>656</v>
      </c>
      <c r="C384" s="3" t="s">
        <v>657</v>
      </c>
      <c r="D384" s="3" t="s">
        <v>660</v>
      </c>
      <c r="E384" s="8" t="str">
        <f t="shared" si="5"/>
        <v>PKR01|Z3152-00042 Dt: 22-02-2016</v>
      </c>
      <c r="F384" s="4">
        <v>8555</v>
      </c>
      <c r="G384" s="4">
        <v>0</v>
      </c>
      <c r="H384" s="4">
        <v>0</v>
      </c>
      <c r="I384" s="4">
        <v>0</v>
      </c>
      <c r="J384" s="4">
        <v>0</v>
      </c>
      <c r="K384" s="4">
        <v>0</v>
      </c>
      <c r="L384" s="5">
        <v>678</v>
      </c>
    </row>
    <row r="385" spans="1:12" ht="15" customHeight="1">
      <c r="A385" s="3" t="s">
        <v>236</v>
      </c>
      <c r="B385" s="3" t="s">
        <v>656</v>
      </c>
      <c r="C385" s="3" t="s">
        <v>657</v>
      </c>
      <c r="D385" s="3" t="s">
        <v>661</v>
      </c>
      <c r="E385" s="8" t="str">
        <f t="shared" si="5"/>
        <v>PKR01|Z3152-00043 Dt: 22-02-2016</v>
      </c>
      <c r="F385" s="4">
        <v>8552</v>
      </c>
      <c r="G385" s="4">
        <v>0</v>
      </c>
      <c r="H385" s="4">
        <v>0</v>
      </c>
      <c r="I385" s="4">
        <v>0</v>
      </c>
      <c r="J385" s="4">
        <v>0</v>
      </c>
      <c r="K385" s="4">
        <v>0</v>
      </c>
      <c r="L385" s="5">
        <v>678</v>
      </c>
    </row>
    <row r="386" spans="1:12" ht="15" customHeight="1">
      <c r="A386" s="3" t="s">
        <v>236</v>
      </c>
      <c r="B386" s="3" t="s">
        <v>656</v>
      </c>
      <c r="C386" s="3" t="s">
        <v>657</v>
      </c>
      <c r="D386" s="3" t="s">
        <v>662</v>
      </c>
      <c r="E386" s="8" t="str">
        <f t="shared" si="5"/>
        <v>PKR01|Z3152-00044 Dt: 22-02-2016</v>
      </c>
      <c r="F386" s="4">
        <v>10249</v>
      </c>
      <c r="G386" s="4">
        <v>0</v>
      </c>
      <c r="H386" s="4">
        <v>0</v>
      </c>
      <c r="I386" s="4">
        <v>0</v>
      </c>
      <c r="J386" s="4">
        <v>0</v>
      </c>
      <c r="K386" s="4">
        <v>0</v>
      </c>
      <c r="L386" s="5">
        <v>678</v>
      </c>
    </row>
    <row r="387" spans="1:12" ht="15" customHeight="1">
      <c r="A387" s="3" t="s">
        <v>236</v>
      </c>
      <c r="B387" s="3" t="s">
        <v>656</v>
      </c>
      <c r="C387" s="3" t="s">
        <v>657</v>
      </c>
      <c r="D387" s="3" t="s">
        <v>663</v>
      </c>
      <c r="E387" s="8" t="str">
        <f t="shared" ref="E387:E450" si="6">B387&amp;"|"&amp;D387</f>
        <v>PKR01|Z3152-00045 Dt: 22-02-2016</v>
      </c>
      <c r="F387" s="4">
        <v>8638</v>
      </c>
      <c r="G387" s="4">
        <v>0</v>
      </c>
      <c r="H387" s="4">
        <v>0</v>
      </c>
      <c r="I387" s="4">
        <v>0</v>
      </c>
      <c r="J387" s="4">
        <v>0</v>
      </c>
      <c r="K387" s="4">
        <v>0</v>
      </c>
      <c r="L387" s="5">
        <v>678</v>
      </c>
    </row>
    <row r="388" spans="1:12" ht="15" customHeight="1">
      <c r="A388" s="3" t="s">
        <v>11</v>
      </c>
      <c r="B388" s="3" t="s">
        <v>664</v>
      </c>
      <c r="C388" s="3" t="s">
        <v>665</v>
      </c>
      <c r="D388" s="3" t="s">
        <v>666</v>
      </c>
      <c r="E388" s="8" t="str">
        <f t="shared" si="6"/>
        <v>PMI02|P6178-227</v>
      </c>
      <c r="F388" s="4">
        <v>1013612.37</v>
      </c>
      <c r="G388" s="4">
        <v>0</v>
      </c>
      <c r="H388" s="4">
        <v>0</v>
      </c>
      <c r="I388" s="4">
        <v>1013612.37</v>
      </c>
      <c r="J388" s="4">
        <v>0</v>
      </c>
      <c r="K388" s="4">
        <v>0</v>
      </c>
      <c r="L388" s="5">
        <v>128</v>
      </c>
    </row>
    <row r="389" spans="1:12" ht="15" customHeight="1">
      <c r="A389" s="3" t="s">
        <v>134</v>
      </c>
      <c r="B389" s="3" t="s">
        <v>664</v>
      </c>
      <c r="C389" s="3" t="s">
        <v>665</v>
      </c>
      <c r="D389" s="3" t="s">
        <v>667</v>
      </c>
      <c r="E389" s="8" t="str">
        <f t="shared" si="6"/>
        <v>PMI02|P7178-00002</v>
      </c>
      <c r="F389" s="4">
        <v>571647.20000000007</v>
      </c>
      <c r="G389" s="4">
        <v>0</v>
      </c>
      <c r="H389" s="4">
        <v>0</v>
      </c>
      <c r="I389" s="4">
        <v>571647.20000000007</v>
      </c>
      <c r="J389" s="4">
        <v>0</v>
      </c>
      <c r="K389" s="4">
        <v>0</v>
      </c>
      <c r="L389" s="5">
        <v>151</v>
      </c>
    </row>
    <row r="390" spans="1:12" ht="15" customHeight="1">
      <c r="A390" s="3" t="s">
        <v>134</v>
      </c>
      <c r="B390" s="3" t="s">
        <v>668</v>
      </c>
      <c r="C390" s="3" t="s">
        <v>669</v>
      </c>
      <c r="D390" s="3" t="s">
        <v>670</v>
      </c>
      <c r="E390" s="8" t="str">
        <f t="shared" si="6"/>
        <v>PMI03|P617D-431</v>
      </c>
      <c r="F390" s="4">
        <v>108060</v>
      </c>
      <c r="G390" s="4">
        <v>108060</v>
      </c>
      <c r="H390" s="4">
        <v>0</v>
      </c>
      <c r="I390" s="4">
        <v>0</v>
      </c>
      <c r="J390" s="4">
        <v>0</v>
      </c>
      <c r="K390" s="4">
        <v>0</v>
      </c>
      <c r="L390" s="5">
        <v>2</v>
      </c>
    </row>
    <row r="391" spans="1:12" ht="15" customHeight="1">
      <c r="A391" s="3" t="s">
        <v>134</v>
      </c>
      <c r="B391" s="3" t="s">
        <v>671</v>
      </c>
      <c r="C391" s="3" t="s">
        <v>672</v>
      </c>
      <c r="D391" s="3" t="s">
        <v>673</v>
      </c>
      <c r="E391" s="8" t="str">
        <f t="shared" si="6"/>
        <v>PMS03|P617D-138</v>
      </c>
      <c r="F391" s="4">
        <v>371700</v>
      </c>
      <c r="G391" s="4">
        <v>371700</v>
      </c>
      <c r="H391" s="4">
        <v>0</v>
      </c>
      <c r="I391" s="4">
        <v>0</v>
      </c>
      <c r="J391" s="4">
        <v>0</v>
      </c>
      <c r="K391" s="4">
        <v>0</v>
      </c>
      <c r="L391" s="5">
        <v>11</v>
      </c>
    </row>
    <row r="392" spans="1:12" ht="15" customHeight="1">
      <c r="A392" s="3" t="s">
        <v>288</v>
      </c>
      <c r="B392" s="3" t="s">
        <v>674</v>
      </c>
      <c r="C392" s="3" t="s">
        <v>675</v>
      </c>
      <c r="D392" s="3" t="s">
        <v>676</v>
      </c>
      <c r="E392" s="8" t="str">
        <f t="shared" si="6"/>
        <v>PPP01|P6179-00092</v>
      </c>
      <c r="F392" s="4">
        <v>5000000</v>
      </c>
      <c r="G392" s="4">
        <v>0</v>
      </c>
      <c r="H392" s="4">
        <v>0</v>
      </c>
      <c r="I392" s="4">
        <v>5000000</v>
      </c>
      <c r="J392" s="4">
        <v>0</v>
      </c>
      <c r="K392" s="4">
        <v>0</v>
      </c>
      <c r="L392" s="5">
        <v>113</v>
      </c>
    </row>
    <row r="393" spans="1:12" ht="15" customHeight="1">
      <c r="A393" s="3" t="s">
        <v>288</v>
      </c>
      <c r="B393" s="3" t="s">
        <v>674</v>
      </c>
      <c r="C393" s="3" t="s">
        <v>675</v>
      </c>
      <c r="D393" s="3" t="s">
        <v>677</v>
      </c>
      <c r="E393" s="8" t="str">
        <f t="shared" si="6"/>
        <v>PPP01|P6179-00422</v>
      </c>
      <c r="F393" s="4">
        <v>4500000</v>
      </c>
      <c r="G393" s="4">
        <v>0</v>
      </c>
      <c r="H393" s="4">
        <v>0</v>
      </c>
      <c r="I393" s="4">
        <v>4500000</v>
      </c>
      <c r="J393" s="4">
        <v>0</v>
      </c>
      <c r="K393" s="4">
        <v>0</v>
      </c>
      <c r="L393" s="5">
        <v>95</v>
      </c>
    </row>
    <row r="394" spans="1:12" ht="15" customHeight="1">
      <c r="A394" s="3" t="s">
        <v>288</v>
      </c>
      <c r="B394" s="3" t="s">
        <v>674</v>
      </c>
      <c r="C394" s="3" t="s">
        <v>675</v>
      </c>
      <c r="D394" s="3" t="s">
        <v>678</v>
      </c>
      <c r="E394" s="8" t="str">
        <f t="shared" si="6"/>
        <v>PPP01|P6179-555</v>
      </c>
      <c r="F394" s="4">
        <v>5000000</v>
      </c>
      <c r="G394" s="4">
        <v>0</v>
      </c>
      <c r="H394" s="4">
        <v>0</v>
      </c>
      <c r="I394" s="4">
        <v>5000000</v>
      </c>
      <c r="J394" s="4">
        <v>0</v>
      </c>
      <c r="K394" s="4">
        <v>0</v>
      </c>
      <c r="L394" s="5">
        <v>92</v>
      </c>
    </row>
    <row r="395" spans="1:12" ht="15" customHeight="1">
      <c r="A395" s="3" t="s">
        <v>288</v>
      </c>
      <c r="B395" s="3" t="s">
        <v>674</v>
      </c>
      <c r="C395" s="3" t="s">
        <v>675</v>
      </c>
      <c r="D395" s="3" t="s">
        <v>679</v>
      </c>
      <c r="E395" s="8" t="str">
        <f t="shared" si="6"/>
        <v>PPP01|WH17D-00004</v>
      </c>
      <c r="F395" s="4">
        <v>5000000</v>
      </c>
      <c r="G395" s="4">
        <v>5000000</v>
      </c>
      <c r="H395" s="4">
        <v>0</v>
      </c>
      <c r="I395" s="4">
        <v>0</v>
      </c>
      <c r="J395" s="4">
        <v>0</v>
      </c>
      <c r="K395" s="4">
        <v>0</v>
      </c>
      <c r="L395" s="5">
        <v>29</v>
      </c>
    </row>
    <row r="396" spans="1:12" ht="15" customHeight="1">
      <c r="A396" s="3" t="s">
        <v>236</v>
      </c>
      <c r="B396" s="3" t="s">
        <v>680</v>
      </c>
      <c r="C396" s="3" t="s">
        <v>681</v>
      </c>
      <c r="D396" s="3" t="s">
        <v>682</v>
      </c>
      <c r="E396" s="8" t="str">
        <f t="shared" si="6"/>
        <v>PSM01|P617N-84</v>
      </c>
      <c r="F396" s="4">
        <v>3048512</v>
      </c>
      <c r="G396" s="4">
        <v>3048512</v>
      </c>
      <c r="H396" s="4">
        <v>0</v>
      </c>
      <c r="I396" s="4">
        <v>0</v>
      </c>
      <c r="J396" s="4">
        <v>0</v>
      </c>
      <c r="K396" s="4">
        <v>0</v>
      </c>
      <c r="L396" s="5">
        <v>57</v>
      </c>
    </row>
    <row r="397" spans="1:12" ht="15" customHeight="1">
      <c r="A397" s="3" t="s">
        <v>288</v>
      </c>
      <c r="B397" s="3" t="s">
        <v>680</v>
      </c>
      <c r="C397" s="3" t="s">
        <v>681</v>
      </c>
      <c r="D397" s="3" t="s">
        <v>683</v>
      </c>
      <c r="E397" s="8" t="str">
        <f t="shared" si="6"/>
        <v>PSM01|JV17404-004</v>
      </c>
      <c r="F397" s="4">
        <v>6731581</v>
      </c>
      <c r="G397" s="4">
        <v>0</v>
      </c>
      <c r="H397" s="4">
        <v>0</v>
      </c>
      <c r="I397" s="4">
        <v>0</v>
      </c>
      <c r="J397" s="4">
        <v>6731581</v>
      </c>
      <c r="K397" s="4">
        <v>0</v>
      </c>
      <c r="L397" s="5">
        <v>271</v>
      </c>
    </row>
    <row r="398" spans="1:12" ht="15" customHeight="1">
      <c r="A398" s="3" t="s">
        <v>134</v>
      </c>
      <c r="B398" s="3" t="s">
        <v>680</v>
      </c>
      <c r="C398" s="3" t="s">
        <v>681</v>
      </c>
      <c r="D398" s="3" t="s">
        <v>684</v>
      </c>
      <c r="E398" s="8" t="str">
        <f t="shared" si="6"/>
        <v>PSM01|JV16220-12</v>
      </c>
      <c r="F398" s="4">
        <v>481573</v>
      </c>
      <c r="G398" s="4">
        <v>0</v>
      </c>
      <c r="H398" s="4">
        <v>0</v>
      </c>
      <c r="I398" s="4">
        <v>0</v>
      </c>
      <c r="J398" s="4">
        <v>481573</v>
      </c>
      <c r="K398" s="4">
        <v>0</v>
      </c>
      <c r="L398" s="5">
        <v>314</v>
      </c>
    </row>
    <row r="399" spans="1:12" ht="15" customHeight="1">
      <c r="A399" s="3" t="s">
        <v>134</v>
      </c>
      <c r="B399" s="3" t="s">
        <v>680</v>
      </c>
      <c r="C399" s="3" t="s">
        <v>681</v>
      </c>
      <c r="D399" s="3" t="s">
        <v>685</v>
      </c>
      <c r="E399" s="8" t="str">
        <f t="shared" si="6"/>
        <v>PSM01|P7177-51</v>
      </c>
      <c r="F399" s="4">
        <v>26704</v>
      </c>
      <c r="G399" s="4">
        <v>0</v>
      </c>
      <c r="H399" s="4">
        <v>0</v>
      </c>
      <c r="I399" s="4">
        <v>26704</v>
      </c>
      <c r="J399" s="4">
        <v>0</v>
      </c>
      <c r="K399" s="4">
        <v>0</v>
      </c>
      <c r="L399" s="5">
        <v>179</v>
      </c>
    </row>
    <row r="400" spans="1:12" ht="15" customHeight="1">
      <c r="A400" s="3" t="s">
        <v>134</v>
      </c>
      <c r="B400" s="3" t="s">
        <v>680</v>
      </c>
      <c r="C400" s="3" t="s">
        <v>681</v>
      </c>
      <c r="D400" s="3" t="s">
        <v>686</v>
      </c>
      <c r="E400" s="8" t="str">
        <f t="shared" si="6"/>
        <v>PSM01|WY17713-002</v>
      </c>
      <c r="F400" s="4">
        <v>46359</v>
      </c>
      <c r="G400" s="4">
        <v>0</v>
      </c>
      <c r="H400" s="4">
        <v>0</v>
      </c>
      <c r="I400" s="4">
        <v>46359</v>
      </c>
      <c r="J400" s="4">
        <v>0</v>
      </c>
      <c r="K400" s="4">
        <v>0</v>
      </c>
      <c r="L400" s="5">
        <v>171</v>
      </c>
    </row>
    <row r="401" spans="1:12" ht="15" customHeight="1">
      <c r="A401" s="3" t="s">
        <v>288</v>
      </c>
      <c r="B401" s="3" t="s">
        <v>687</v>
      </c>
      <c r="C401" s="3" t="s">
        <v>688</v>
      </c>
      <c r="D401" s="3" t="s">
        <v>689</v>
      </c>
      <c r="E401" s="8" t="str">
        <f t="shared" si="6"/>
        <v>PSP01|P617N-129</v>
      </c>
      <c r="F401" s="4">
        <v>765000</v>
      </c>
      <c r="G401" s="4">
        <v>765000</v>
      </c>
      <c r="H401" s="4">
        <v>0</v>
      </c>
      <c r="I401" s="4">
        <v>0</v>
      </c>
      <c r="J401" s="4">
        <v>0</v>
      </c>
      <c r="K401" s="4">
        <v>0</v>
      </c>
      <c r="L401" s="5">
        <v>54</v>
      </c>
    </row>
    <row r="402" spans="1:12" ht="15" customHeight="1">
      <c r="A402" s="3" t="s">
        <v>288</v>
      </c>
      <c r="B402" s="3" t="s">
        <v>687</v>
      </c>
      <c r="C402" s="3" t="s">
        <v>688</v>
      </c>
      <c r="D402" s="3" t="s">
        <v>690</v>
      </c>
      <c r="E402" s="8" t="str">
        <f t="shared" si="6"/>
        <v>PSP01|P617O-273</v>
      </c>
      <c r="F402" s="4">
        <v>29621</v>
      </c>
      <c r="G402" s="4">
        <v>0</v>
      </c>
      <c r="H402" s="4">
        <v>29621</v>
      </c>
      <c r="I402" s="4">
        <v>0</v>
      </c>
      <c r="J402" s="4">
        <v>0</v>
      </c>
      <c r="K402" s="4">
        <v>0</v>
      </c>
      <c r="L402" s="5">
        <v>61</v>
      </c>
    </row>
    <row r="403" spans="1:12" ht="15" customHeight="1">
      <c r="A403" s="3" t="s">
        <v>288</v>
      </c>
      <c r="B403" s="3" t="s">
        <v>687</v>
      </c>
      <c r="C403" s="3" t="s">
        <v>688</v>
      </c>
      <c r="D403" s="3" t="s">
        <v>691</v>
      </c>
      <c r="E403" s="8" t="str">
        <f t="shared" si="6"/>
        <v>PSP01|P617O-280</v>
      </c>
      <c r="F403" s="4">
        <v>11968</v>
      </c>
      <c r="G403" s="4">
        <v>0</v>
      </c>
      <c r="H403" s="4">
        <v>11968</v>
      </c>
      <c r="I403" s="4">
        <v>0</v>
      </c>
      <c r="J403" s="4">
        <v>0</v>
      </c>
      <c r="K403" s="4">
        <v>0</v>
      </c>
      <c r="L403" s="5">
        <v>61</v>
      </c>
    </row>
    <row r="404" spans="1:12" ht="15" customHeight="1">
      <c r="A404" s="3" t="s">
        <v>236</v>
      </c>
      <c r="B404" s="3" t="s">
        <v>692</v>
      </c>
      <c r="C404" s="3" t="s">
        <v>693</v>
      </c>
      <c r="D404" s="3" t="s">
        <v>694</v>
      </c>
      <c r="E404" s="8" t="str">
        <f t="shared" si="6"/>
        <v>PSR13|P617D-287</v>
      </c>
      <c r="F404" s="4">
        <v>839.2</v>
      </c>
      <c r="G404" s="4">
        <v>839.2</v>
      </c>
      <c r="H404" s="4">
        <v>0</v>
      </c>
      <c r="I404" s="4">
        <v>0</v>
      </c>
      <c r="J404" s="4">
        <v>0</v>
      </c>
      <c r="K404" s="4">
        <v>0</v>
      </c>
      <c r="L404" s="5">
        <v>11</v>
      </c>
    </row>
    <row r="405" spans="1:12" ht="15" customHeight="1">
      <c r="A405" s="3" t="s">
        <v>134</v>
      </c>
      <c r="B405" s="3" t="s">
        <v>695</v>
      </c>
      <c r="C405" s="3" t="s">
        <v>696</v>
      </c>
      <c r="D405" s="3" t="s">
        <v>697</v>
      </c>
      <c r="E405" s="8" t="str">
        <f t="shared" si="6"/>
        <v>PTA01|Z2175-00004 Dt: 31-05-2017</v>
      </c>
      <c r="F405" s="4">
        <v>15506</v>
      </c>
      <c r="G405" s="4">
        <v>0</v>
      </c>
      <c r="H405" s="4">
        <v>0</v>
      </c>
      <c r="I405" s="4">
        <v>0</v>
      </c>
      <c r="J405" s="4">
        <v>0</v>
      </c>
      <c r="K405" s="4">
        <v>0</v>
      </c>
      <c r="L405" s="5">
        <v>214</v>
      </c>
    </row>
    <row r="406" spans="1:12" ht="15" customHeight="1">
      <c r="A406" s="3" t="s">
        <v>11</v>
      </c>
      <c r="B406" s="3" t="s">
        <v>698</v>
      </c>
      <c r="C406" s="3" t="s">
        <v>699</v>
      </c>
      <c r="D406" s="3" t="s">
        <v>700</v>
      </c>
      <c r="E406" s="8" t="str">
        <f t="shared" si="6"/>
        <v>PTE01|WB17O-121</v>
      </c>
      <c r="F406" s="4">
        <v>54507</v>
      </c>
      <c r="G406" s="4">
        <v>0</v>
      </c>
      <c r="H406" s="4">
        <v>54507</v>
      </c>
      <c r="I406" s="4">
        <v>0</v>
      </c>
      <c r="J406" s="4">
        <v>0</v>
      </c>
      <c r="K406" s="4">
        <v>0</v>
      </c>
      <c r="L406" s="5">
        <v>81</v>
      </c>
    </row>
    <row r="407" spans="1:12" ht="15" customHeight="1">
      <c r="A407" s="3" t="s">
        <v>236</v>
      </c>
      <c r="B407" s="3" t="s">
        <v>701</v>
      </c>
      <c r="C407" s="3" t="s">
        <v>702</v>
      </c>
      <c r="D407" s="3" t="s">
        <v>703</v>
      </c>
      <c r="E407" s="8" t="str">
        <f t="shared" si="6"/>
        <v>PUN03|JV17615-4</v>
      </c>
      <c r="F407" s="4">
        <v>136316</v>
      </c>
      <c r="G407" s="4">
        <v>0</v>
      </c>
      <c r="H407" s="4">
        <v>0</v>
      </c>
      <c r="I407" s="4">
        <v>0</v>
      </c>
      <c r="J407" s="4">
        <v>136316</v>
      </c>
      <c r="K407" s="4">
        <v>0</v>
      </c>
      <c r="L407" s="5">
        <v>199</v>
      </c>
    </row>
    <row r="408" spans="1:12" ht="15" customHeight="1">
      <c r="A408" s="3" t="s">
        <v>288</v>
      </c>
      <c r="B408" s="3" t="s">
        <v>701</v>
      </c>
      <c r="C408" s="3" t="s">
        <v>702</v>
      </c>
      <c r="D408" s="3" t="s">
        <v>704</v>
      </c>
      <c r="E408" s="8" t="str">
        <f t="shared" si="6"/>
        <v>PUN03|JV17425-002</v>
      </c>
      <c r="F408" s="4">
        <v>1681181</v>
      </c>
      <c r="G408" s="4">
        <v>0</v>
      </c>
      <c r="H408" s="4">
        <v>0</v>
      </c>
      <c r="I408" s="4">
        <v>0</v>
      </c>
      <c r="J408" s="4">
        <v>1681181</v>
      </c>
      <c r="K408" s="4">
        <v>0</v>
      </c>
      <c r="L408" s="5">
        <v>250</v>
      </c>
    </row>
    <row r="409" spans="1:12" ht="15" customHeight="1">
      <c r="A409" s="3" t="s">
        <v>236</v>
      </c>
      <c r="B409" s="3" t="s">
        <v>705</v>
      </c>
      <c r="C409" s="3" t="s">
        <v>706</v>
      </c>
      <c r="D409" s="3" t="s">
        <v>707</v>
      </c>
      <c r="E409" s="8" t="str">
        <f t="shared" si="6"/>
        <v>UKK01|CP16Y-00084 Dt: 21-09-2016</v>
      </c>
      <c r="F409" s="4">
        <v>1670.2</v>
      </c>
      <c r="G409" s="4">
        <v>0</v>
      </c>
      <c r="H409" s="4">
        <v>0</v>
      </c>
      <c r="I409" s="4">
        <v>0</v>
      </c>
      <c r="J409" s="4">
        <v>0</v>
      </c>
      <c r="K409" s="4">
        <v>0</v>
      </c>
      <c r="L409" s="5">
        <v>466</v>
      </c>
    </row>
    <row r="410" spans="1:12" ht="15" customHeight="1">
      <c r="A410" s="3" t="s">
        <v>11</v>
      </c>
      <c r="B410" s="3" t="s">
        <v>708</v>
      </c>
      <c r="C410" s="3" t="s">
        <v>709</v>
      </c>
      <c r="D410" s="3" t="s">
        <v>710</v>
      </c>
      <c r="E410" s="8" t="str">
        <f t="shared" si="6"/>
        <v>EAL01|P617N-150</v>
      </c>
      <c r="F410" s="4">
        <v>600</v>
      </c>
      <c r="G410" s="4">
        <v>600</v>
      </c>
      <c r="H410" s="4">
        <v>0</v>
      </c>
      <c r="I410" s="4">
        <v>0</v>
      </c>
      <c r="J410" s="4">
        <v>0</v>
      </c>
      <c r="K410" s="4">
        <v>0</v>
      </c>
      <c r="L410" s="5">
        <v>52</v>
      </c>
    </row>
    <row r="411" spans="1:12" ht="15" customHeight="1">
      <c r="A411" s="3" t="s">
        <v>11</v>
      </c>
      <c r="B411" s="3" t="s">
        <v>711</v>
      </c>
      <c r="C411" s="3" t="s">
        <v>712</v>
      </c>
      <c r="D411" s="3" t="s">
        <v>713</v>
      </c>
      <c r="E411" s="8" t="str">
        <f t="shared" si="6"/>
        <v>EAL02|W3163-179</v>
      </c>
      <c r="F411" s="4">
        <v>700000</v>
      </c>
      <c r="G411" s="4">
        <v>0</v>
      </c>
      <c r="H411" s="4">
        <v>0</v>
      </c>
      <c r="I411" s="4">
        <v>0</v>
      </c>
      <c r="J411" s="4">
        <v>0</v>
      </c>
      <c r="K411" s="4">
        <v>0</v>
      </c>
      <c r="L411" s="5">
        <v>286</v>
      </c>
    </row>
    <row r="412" spans="1:12" ht="15" customHeight="1">
      <c r="A412" s="3" t="s">
        <v>11</v>
      </c>
      <c r="B412" s="3" t="s">
        <v>711</v>
      </c>
      <c r="C412" s="3" t="s">
        <v>712</v>
      </c>
      <c r="D412" s="3" t="s">
        <v>714</v>
      </c>
      <c r="E412" s="8" t="str">
        <f t="shared" si="6"/>
        <v>EAL02|W3163-187</v>
      </c>
      <c r="F412" s="4">
        <v>600000</v>
      </c>
      <c r="G412" s="4">
        <v>0</v>
      </c>
      <c r="H412" s="4">
        <v>0</v>
      </c>
      <c r="I412" s="4">
        <v>0</v>
      </c>
      <c r="J412" s="4">
        <v>0</v>
      </c>
      <c r="K412" s="4">
        <v>0</v>
      </c>
      <c r="L412" s="5">
        <v>284</v>
      </c>
    </row>
    <row r="413" spans="1:12" ht="15" customHeight="1">
      <c r="A413" s="3" t="s">
        <v>11</v>
      </c>
      <c r="B413" s="3" t="s">
        <v>711</v>
      </c>
      <c r="C413" s="3" t="s">
        <v>712</v>
      </c>
      <c r="D413" s="3" t="s">
        <v>715</v>
      </c>
      <c r="E413" s="8" t="str">
        <f t="shared" si="6"/>
        <v>EAL02|W3163-188</v>
      </c>
      <c r="F413" s="4">
        <v>700000</v>
      </c>
      <c r="G413" s="4">
        <v>0</v>
      </c>
      <c r="H413" s="4">
        <v>0</v>
      </c>
      <c r="I413" s="4">
        <v>0</v>
      </c>
      <c r="J413" s="4">
        <v>0</v>
      </c>
      <c r="K413" s="4">
        <v>0</v>
      </c>
      <c r="L413" s="5">
        <v>284</v>
      </c>
    </row>
    <row r="414" spans="1:12" ht="15" customHeight="1">
      <c r="A414" s="3" t="s">
        <v>11</v>
      </c>
      <c r="B414" s="3" t="s">
        <v>716</v>
      </c>
      <c r="C414" s="3" t="s">
        <v>717</v>
      </c>
      <c r="D414" s="3" t="s">
        <v>718</v>
      </c>
      <c r="E414" s="8" t="str">
        <f t="shared" si="6"/>
        <v>EAR02|GX17D-00014 Dt: 14-12-2017</v>
      </c>
      <c r="F414" s="4">
        <v>1737</v>
      </c>
      <c r="G414" s="4">
        <v>1737</v>
      </c>
      <c r="H414" s="4">
        <v>0</v>
      </c>
      <c r="I414" s="4">
        <v>0</v>
      </c>
      <c r="J414" s="4">
        <v>0</v>
      </c>
      <c r="K414" s="4">
        <v>0</v>
      </c>
      <c r="L414" s="5">
        <v>17</v>
      </c>
    </row>
    <row r="415" spans="1:12" ht="15" customHeight="1">
      <c r="A415" s="3" t="s">
        <v>11</v>
      </c>
      <c r="B415" s="3" t="s">
        <v>716</v>
      </c>
      <c r="C415" s="3" t="s">
        <v>717</v>
      </c>
      <c r="D415" s="3" t="s">
        <v>719</v>
      </c>
      <c r="E415" s="8" t="str">
        <f t="shared" si="6"/>
        <v>EAR02|GX17D-00016 Dt: 14-12-2017</v>
      </c>
      <c r="F415" s="4">
        <v>348</v>
      </c>
      <c r="G415" s="4">
        <v>348</v>
      </c>
      <c r="H415" s="4">
        <v>0</v>
      </c>
      <c r="I415" s="4">
        <v>0</v>
      </c>
      <c r="J415" s="4">
        <v>0</v>
      </c>
      <c r="K415" s="4">
        <v>0</v>
      </c>
      <c r="L415" s="5">
        <v>17</v>
      </c>
    </row>
    <row r="416" spans="1:12" ht="15" customHeight="1">
      <c r="A416" s="3" t="s">
        <v>11</v>
      </c>
      <c r="B416" s="3" t="s">
        <v>716</v>
      </c>
      <c r="C416" s="3" t="s">
        <v>717</v>
      </c>
      <c r="D416" s="3" t="s">
        <v>720</v>
      </c>
      <c r="E416" s="8" t="str">
        <f t="shared" si="6"/>
        <v>EAR02|P617D-10</v>
      </c>
      <c r="F416" s="4">
        <v>3000000</v>
      </c>
      <c r="G416" s="4">
        <v>3000000</v>
      </c>
      <c r="H416" s="4">
        <v>0</v>
      </c>
      <c r="I416" s="4">
        <v>0</v>
      </c>
      <c r="J416" s="4">
        <v>0</v>
      </c>
      <c r="K416" s="4">
        <v>0</v>
      </c>
      <c r="L416" s="5">
        <v>26</v>
      </c>
    </row>
    <row r="417" spans="1:12" ht="15" customHeight="1">
      <c r="A417" s="3" t="s">
        <v>11</v>
      </c>
      <c r="B417" s="3" t="s">
        <v>716</v>
      </c>
      <c r="C417" s="3" t="s">
        <v>717</v>
      </c>
      <c r="D417" s="3" t="s">
        <v>721</v>
      </c>
      <c r="E417" s="8" t="str">
        <f t="shared" si="6"/>
        <v>EAR02|P617D-111</v>
      </c>
      <c r="F417" s="4">
        <v>3000000</v>
      </c>
      <c r="G417" s="4">
        <v>3000000</v>
      </c>
      <c r="H417" s="4">
        <v>0</v>
      </c>
      <c r="I417" s="4">
        <v>0</v>
      </c>
      <c r="J417" s="4">
        <v>0</v>
      </c>
      <c r="K417" s="4">
        <v>0</v>
      </c>
      <c r="L417" s="5">
        <v>12</v>
      </c>
    </row>
    <row r="418" spans="1:12" ht="15" customHeight="1">
      <c r="A418" s="3" t="s">
        <v>11</v>
      </c>
      <c r="B418" s="3" t="s">
        <v>716</v>
      </c>
      <c r="C418" s="3" t="s">
        <v>717</v>
      </c>
      <c r="D418" s="3" t="s">
        <v>722</v>
      </c>
      <c r="E418" s="8" t="str">
        <f t="shared" si="6"/>
        <v>EAR02|P617D-374</v>
      </c>
      <c r="F418" s="4">
        <v>3000000</v>
      </c>
      <c r="G418" s="4">
        <v>3000000</v>
      </c>
      <c r="H418" s="4">
        <v>0</v>
      </c>
      <c r="I418" s="4">
        <v>0</v>
      </c>
      <c r="J418" s="4">
        <v>0</v>
      </c>
      <c r="K418" s="4">
        <v>0</v>
      </c>
      <c r="L418" s="5">
        <v>9</v>
      </c>
    </row>
    <row r="419" spans="1:12" ht="15" customHeight="1">
      <c r="A419" s="3" t="s">
        <v>11</v>
      </c>
      <c r="B419" s="3" t="s">
        <v>716</v>
      </c>
      <c r="C419" s="3" t="s">
        <v>717</v>
      </c>
      <c r="D419" s="3" t="s">
        <v>723</v>
      </c>
      <c r="E419" s="8" t="str">
        <f t="shared" si="6"/>
        <v>EAR02|P617D-405</v>
      </c>
      <c r="F419" s="4">
        <v>3000000</v>
      </c>
      <c r="G419" s="4">
        <v>3000000</v>
      </c>
      <c r="H419" s="4">
        <v>0</v>
      </c>
      <c r="I419" s="4">
        <v>0</v>
      </c>
      <c r="J419" s="4">
        <v>0</v>
      </c>
      <c r="K419" s="4">
        <v>0</v>
      </c>
      <c r="L419" s="5">
        <v>3</v>
      </c>
    </row>
    <row r="420" spans="1:12" ht="15" customHeight="1">
      <c r="A420" s="3" t="s">
        <v>11</v>
      </c>
      <c r="B420" s="3" t="s">
        <v>716</v>
      </c>
      <c r="C420" s="3" t="s">
        <v>717</v>
      </c>
      <c r="D420" s="3" t="s">
        <v>724</v>
      </c>
      <c r="E420" s="8" t="str">
        <f t="shared" si="6"/>
        <v>EAR02|P617D-86</v>
      </c>
      <c r="F420" s="4">
        <v>3000000</v>
      </c>
      <c r="G420" s="4">
        <v>3000000</v>
      </c>
      <c r="H420" s="4">
        <v>0</v>
      </c>
      <c r="I420" s="4">
        <v>0</v>
      </c>
      <c r="J420" s="4">
        <v>0</v>
      </c>
      <c r="K420" s="4">
        <v>0</v>
      </c>
      <c r="L420" s="5">
        <v>18</v>
      </c>
    </row>
    <row r="421" spans="1:12" ht="15" customHeight="1">
      <c r="A421" s="3" t="s">
        <v>11</v>
      </c>
      <c r="B421" s="3" t="s">
        <v>716</v>
      </c>
      <c r="C421" s="3" t="s">
        <v>717</v>
      </c>
      <c r="D421" s="3" t="s">
        <v>725</v>
      </c>
      <c r="E421" s="8" t="str">
        <f t="shared" si="6"/>
        <v>EAR02|P617N-505</v>
      </c>
      <c r="F421" s="4">
        <v>2673013</v>
      </c>
      <c r="G421" s="4">
        <v>2673013</v>
      </c>
      <c r="H421" s="4">
        <v>0</v>
      </c>
      <c r="I421" s="4">
        <v>0</v>
      </c>
      <c r="J421" s="4">
        <v>0</v>
      </c>
      <c r="K421" s="4">
        <v>0</v>
      </c>
      <c r="L421" s="5">
        <v>37</v>
      </c>
    </row>
    <row r="422" spans="1:12" ht="15" customHeight="1">
      <c r="A422" s="3" t="s">
        <v>11</v>
      </c>
      <c r="B422" s="3" t="s">
        <v>716</v>
      </c>
      <c r="C422" s="3" t="s">
        <v>717</v>
      </c>
      <c r="D422" s="3" t="s">
        <v>726</v>
      </c>
      <c r="E422" s="8" t="str">
        <f t="shared" si="6"/>
        <v>EAR02|P617N-552</v>
      </c>
      <c r="F422" s="4">
        <v>3000000</v>
      </c>
      <c r="G422" s="4">
        <v>3000000</v>
      </c>
      <c r="H422" s="4">
        <v>0</v>
      </c>
      <c r="I422" s="4">
        <v>0</v>
      </c>
      <c r="J422" s="4">
        <v>0</v>
      </c>
      <c r="K422" s="4">
        <v>0</v>
      </c>
      <c r="L422" s="5">
        <v>32</v>
      </c>
    </row>
    <row r="423" spans="1:12" ht="15" customHeight="1">
      <c r="A423" s="3" t="s">
        <v>134</v>
      </c>
      <c r="B423" s="3" t="s">
        <v>727</v>
      </c>
      <c r="C423" s="3" t="s">
        <v>728</v>
      </c>
      <c r="D423" s="3" t="s">
        <v>729</v>
      </c>
      <c r="E423" s="8" t="str">
        <f t="shared" si="6"/>
        <v>EAS04|P617D-160</v>
      </c>
      <c r="F423" s="4">
        <v>223482</v>
      </c>
      <c r="G423" s="4">
        <v>0</v>
      </c>
      <c r="H423" s="4">
        <v>0</v>
      </c>
      <c r="I423" s="4">
        <v>0</v>
      </c>
      <c r="J423" s="4">
        <v>0</v>
      </c>
      <c r="K423" s="4">
        <v>0</v>
      </c>
      <c r="L423" s="5">
        <v>11</v>
      </c>
    </row>
    <row r="424" spans="1:12" ht="15" customHeight="1">
      <c r="A424" s="3" t="s">
        <v>134</v>
      </c>
      <c r="B424" s="3" t="s">
        <v>727</v>
      </c>
      <c r="C424" s="3" t="s">
        <v>728</v>
      </c>
      <c r="D424" s="3" t="s">
        <v>730</v>
      </c>
      <c r="E424" s="8" t="str">
        <f t="shared" si="6"/>
        <v>EAS04|P617D-224</v>
      </c>
      <c r="F424" s="4">
        <v>106931</v>
      </c>
      <c r="G424" s="4">
        <v>0</v>
      </c>
      <c r="H424" s="4">
        <v>0</v>
      </c>
      <c r="I424" s="4">
        <v>0</v>
      </c>
      <c r="J424" s="4">
        <v>0</v>
      </c>
      <c r="K424" s="4">
        <v>0</v>
      </c>
      <c r="L424" s="5">
        <v>11</v>
      </c>
    </row>
    <row r="425" spans="1:12" ht="15" customHeight="1">
      <c r="A425" s="3" t="s">
        <v>236</v>
      </c>
      <c r="B425" s="3" t="s">
        <v>731</v>
      </c>
      <c r="C425" s="3" t="s">
        <v>732</v>
      </c>
      <c r="D425" s="3" t="s">
        <v>733</v>
      </c>
      <c r="E425" s="8" t="str">
        <f t="shared" si="6"/>
        <v>EAX01|P617D-00368</v>
      </c>
      <c r="F425" s="4">
        <v>99886</v>
      </c>
      <c r="G425" s="4">
        <v>99886</v>
      </c>
      <c r="H425" s="4">
        <v>0</v>
      </c>
      <c r="I425" s="4">
        <v>0</v>
      </c>
      <c r="J425" s="4">
        <v>0</v>
      </c>
      <c r="K425" s="4">
        <v>0</v>
      </c>
      <c r="L425" s="5">
        <v>9</v>
      </c>
    </row>
    <row r="426" spans="1:12" ht="15" customHeight="1">
      <c r="A426" s="3" t="s">
        <v>134</v>
      </c>
      <c r="B426" s="3" t="s">
        <v>731</v>
      </c>
      <c r="C426" s="3" t="s">
        <v>732</v>
      </c>
      <c r="D426" s="3" t="s">
        <v>734</v>
      </c>
      <c r="E426" s="8" t="str">
        <f t="shared" si="6"/>
        <v>EAX01|P617D-400</v>
      </c>
      <c r="F426" s="4">
        <v>100000</v>
      </c>
      <c r="G426" s="4">
        <v>100000</v>
      </c>
      <c r="H426" s="4">
        <v>0</v>
      </c>
      <c r="I426" s="4">
        <v>0</v>
      </c>
      <c r="J426" s="4">
        <v>0</v>
      </c>
      <c r="K426" s="4">
        <v>0</v>
      </c>
      <c r="L426" s="5">
        <v>4</v>
      </c>
    </row>
    <row r="427" spans="1:12" ht="15" customHeight="1">
      <c r="A427" s="3" t="s">
        <v>11</v>
      </c>
      <c r="B427" s="3" t="s">
        <v>735</v>
      </c>
      <c r="C427" s="3" t="s">
        <v>736</v>
      </c>
      <c r="D427" s="3" t="s">
        <v>737</v>
      </c>
      <c r="E427" s="8" t="str">
        <f t="shared" si="6"/>
        <v>EBA08|W3165-00096</v>
      </c>
      <c r="F427" s="4">
        <v>50000</v>
      </c>
      <c r="G427" s="4">
        <v>0</v>
      </c>
      <c r="H427" s="4">
        <v>0</v>
      </c>
      <c r="I427" s="4">
        <v>0</v>
      </c>
      <c r="J427" s="4">
        <v>0</v>
      </c>
      <c r="K427" s="4">
        <v>0</v>
      </c>
      <c r="L427" s="5">
        <v>593</v>
      </c>
    </row>
    <row r="428" spans="1:12" ht="15" customHeight="1">
      <c r="A428" s="3" t="s">
        <v>236</v>
      </c>
      <c r="B428" s="3" t="s">
        <v>735</v>
      </c>
      <c r="C428" s="3" t="s">
        <v>736</v>
      </c>
      <c r="D428" s="3" t="s">
        <v>738</v>
      </c>
      <c r="E428" s="8" t="str">
        <f t="shared" si="6"/>
        <v>EBA08|P7176-71</v>
      </c>
      <c r="F428" s="4">
        <v>20000</v>
      </c>
      <c r="G428" s="4">
        <v>0</v>
      </c>
      <c r="H428" s="4">
        <v>0</v>
      </c>
      <c r="I428" s="4">
        <v>0</v>
      </c>
      <c r="J428" s="4">
        <v>0</v>
      </c>
      <c r="K428" s="4">
        <v>0</v>
      </c>
      <c r="L428" s="5">
        <v>209</v>
      </c>
    </row>
    <row r="429" spans="1:12" ht="15" customHeight="1">
      <c r="A429" s="3" t="s">
        <v>134</v>
      </c>
      <c r="B429" s="3" t="s">
        <v>739</v>
      </c>
      <c r="C429" s="3" t="s">
        <v>740</v>
      </c>
      <c r="D429" s="3" t="s">
        <v>741</v>
      </c>
      <c r="E429" s="8" t="str">
        <f t="shared" si="6"/>
        <v>EBA11|P617D-333</v>
      </c>
      <c r="F429" s="4">
        <v>40000</v>
      </c>
      <c r="G429" s="4">
        <v>40000</v>
      </c>
      <c r="H429" s="4">
        <v>0</v>
      </c>
      <c r="I429" s="4">
        <v>0</v>
      </c>
      <c r="J429" s="4">
        <v>0</v>
      </c>
      <c r="K429" s="4">
        <v>0</v>
      </c>
      <c r="L429" s="5">
        <v>11</v>
      </c>
    </row>
    <row r="430" spans="1:12" ht="15" customHeight="1">
      <c r="A430" s="3" t="s">
        <v>288</v>
      </c>
      <c r="B430" s="3" t="s">
        <v>742</v>
      </c>
      <c r="C430" s="3" t="s">
        <v>743</v>
      </c>
      <c r="D430" s="3" t="s">
        <v>744</v>
      </c>
      <c r="E430" s="8" t="str">
        <f t="shared" si="6"/>
        <v>EBS04|W317D-22</v>
      </c>
      <c r="F430" s="4">
        <v>53100</v>
      </c>
      <c r="G430" s="4">
        <v>53100</v>
      </c>
      <c r="H430" s="4">
        <v>0</v>
      </c>
      <c r="I430" s="4">
        <v>0</v>
      </c>
      <c r="J430" s="4">
        <v>0</v>
      </c>
      <c r="K430" s="4">
        <v>0</v>
      </c>
      <c r="L430" s="5">
        <v>5</v>
      </c>
    </row>
    <row r="431" spans="1:12" ht="15" customHeight="1">
      <c r="A431" s="3" t="s">
        <v>11</v>
      </c>
      <c r="B431" s="3" t="s">
        <v>745</v>
      </c>
      <c r="C431" s="3" t="s">
        <v>746</v>
      </c>
      <c r="D431" s="3" t="s">
        <v>747</v>
      </c>
      <c r="E431" s="8" t="str">
        <f t="shared" si="6"/>
        <v>ECA02|WB178-238</v>
      </c>
      <c r="F431" s="4">
        <v>24000</v>
      </c>
      <c r="G431" s="4">
        <v>0</v>
      </c>
      <c r="H431" s="4">
        <v>0</v>
      </c>
      <c r="I431" s="4">
        <v>24000</v>
      </c>
      <c r="J431" s="4">
        <v>0</v>
      </c>
      <c r="K431" s="4">
        <v>0</v>
      </c>
      <c r="L431" s="5">
        <v>124</v>
      </c>
    </row>
    <row r="432" spans="1:12" ht="15" customHeight="1">
      <c r="A432" s="3" t="s">
        <v>134</v>
      </c>
      <c r="B432" s="3" t="s">
        <v>748</v>
      </c>
      <c r="C432" s="3" t="s">
        <v>749</v>
      </c>
      <c r="D432" s="3" t="s">
        <v>750</v>
      </c>
      <c r="E432" s="8" t="str">
        <f t="shared" si="6"/>
        <v>ECE03|WB179-00004</v>
      </c>
      <c r="F432" s="4">
        <v>28320</v>
      </c>
      <c r="G432" s="4">
        <v>0</v>
      </c>
      <c r="H432" s="4">
        <v>0</v>
      </c>
      <c r="I432" s="4">
        <v>28320</v>
      </c>
      <c r="J432" s="4">
        <v>0</v>
      </c>
      <c r="K432" s="4">
        <v>0</v>
      </c>
      <c r="L432" s="5">
        <v>118</v>
      </c>
    </row>
    <row r="433" spans="1:12" ht="15" customHeight="1">
      <c r="A433" s="3" t="s">
        <v>11</v>
      </c>
      <c r="B433" s="3" t="s">
        <v>751</v>
      </c>
      <c r="C433" s="3" t="s">
        <v>752</v>
      </c>
      <c r="D433" s="3" t="s">
        <v>753</v>
      </c>
      <c r="E433" s="8" t="str">
        <f t="shared" si="6"/>
        <v>ECI01|P6178-257</v>
      </c>
      <c r="F433" s="4">
        <v>35203</v>
      </c>
      <c r="G433" s="4">
        <v>0</v>
      </c>
      <c r="H433" s="4">
        <v>0</v>
      </c>
      <c r="I433" s="4">
        <v>35203</v>
      </c>
      <c r="J433" s="4">
        <v>0</v>
      </c>
      <c r="K433" s="4">
        <v>0</v>
      </c>
      <c r="L433" s="5">
        <v>122</v>
      </c>
    </row>
    <row r="434" spans="1:12" ht="15" customHeight="1">
      <c r="A434" s="3" t="s">
        <v>11</v>
      </c>
      <c r="B434" s="3" t="s">
        <v>751</v>
      </c>
      <c r="C434" s="3" t="s">
        <v>752</v>
      </c>
      <c r="D434" s="3" t="s">
        <v>754</v>
      </c>
      <c r="E434" s="8" t="str">
        <f t="shared" si="6"/>
        <v>ECI01|P6179-473</v>
      </c>
      <c r="F434" s="4">
        <v>61531</v>
      </c>
      <c r="G434" s="4">
        <v>0</v>
      </c>
      <c r="H434" s="4">
        <v>0</v>
      </c>
      <c r="I434" s="4">
        <v>61531</v>
      </c>
      <c r="J434" s="4">
        <v>0</v>
      </c>
      <c r="K434" s="4">
        <v>0</v>
      </c>
      <c r="L434" s="5">
        <v>94</v>
      </c>
    </row>
    <row r="435" spans="1:12" ht="15" customHeight="1">
      <c r="A435" s="3" t="s">
        <v>11</v>
      </c>
      <c r="B435" s="3" t="s">
        <v>751</v>
      </c>
      <c r="C435" s="3" t="s">
        <v>752</v>
      </c>
      <c r="D435" s="3" t="s">
        <v>755</v>
      </c>
      <c r="E435" s="8" t="str">
        <f t="shared" si="6"/>
        <v>ECI01|W317O-53</v>
      </c>
      <c r="F435" s="4">
        <v>18467</v>
      </c>
      <c r="G435" s="4">
        <v>0</v>
      </c>
      <c r="H435" s="4">
        <v>18467</v>
      </c>
      <c r="I435" s="4">
        <v>0</v>
      </c>
      <c r="J435" s="4">
        <v>0</v>
      </c>
      <c r="K435" s="4">
        <v>0</v>
      </c>
      <c r="L435" s="5">
        <v>62</v>
      </c>
    </row>
    <row r="436" spans="1:12" ht="15" customHeight="1">
      <c r="A436" s="3" t="s">
        <v>11</v>
      </c>
      <c r="B436" s="3" t="s">
        <v>751</v>
      </c>
      <c r="C436" s="3" t="s">
        <v>752</v>
      </c>
      <c r="D436" s="3" t="s">
        <v>756</v>
      </c>
      <c r="E436" s="8" t="str">
        <f t="shared" si="6"/>
        <v>ECI01|W317O-54</v>
      </c>
      <c r="F436" s="4">
        <v>52702</v>
      </c>
      <c r="G436" s="4">
        <v>0</v>
      </c>
      <c r="H436" s="4">
        <v>52702</v>
      </c>
      <c r="I436" s="4">
        <v>0</v>
      </c>
      <c r="J436" s="4">
        <v>0</v>
      </c>
      <c r="K436" s="4">
        <v>0</v>
      </c>
      <c r="L436" s="5">
        <v>62</v>
      </c>
    </row>
    <row r="437" spans="1:12" ht="15" customHeight="1">
      <c r="A437" s="3" t="s">
        <v>11</v>
      </c>
      <c r="B437" s="3" t="s">
        <v>751</v>
      </c>
      <c r="C437" s="3" t="s">
        <v>752</v>
      </c>
      <c r="D437" s="3" t="s">
        <v>757</v>
      </c>
      <c r="E437" s="8" t="str">
        <f t="shared" si="6"/>
        <v>ECI01|WB17D-247</v>
      </c>
      <c r="F437" s="4">
        <v>8883</v>
      </c>
      <c r="G437" s="4">
        <v>8883</v>
      </c>
      <c r="H437" s="4">
        <v>0</v>
      </c>
      <c r="I437" s="4">
        <v>0</v>
      </c>
      <c r="J437" s="4">
        <v>0</v>
      </c>
      <c r="K437" s="4">
        <v>0</v>
      </c>
      <c r="L437" s="5">
        <v>1</v>
      </c>
    </row>
    <row r="438" spans="1:12" ht="15" customHeight="1">
      <c r="A438" s="3" t="s">
        <v>11</v>
      </c>
      <c r="B438" s="3" t="s">
        <v>751</v>
      </c>
      <c r="C438" s="3" t="s">
        <v>752</v>
      </c>
      <c r="D438" s="3" t="s">
        <v>758</v>
      </c>
      <c r="E438" s="8" t="str">
        <f t="shared" si="6"/>
        <v>ECI01|WB17N-276</v>
      </c>
      <c r="F438" s="4">
        <v>13288</v>
      </c>
      <c r="G438" s="4">
        <v>13288</v>
      </c>
      <c r="H438" s="4">
        <v>0</v>
      </c>
      <c r="I438" s="4">
        <v>0</v>
      </c>
      <c r="J438" s="4">
        <v>0</v>
      </c>
      <c r="K438" s="4">
        <v>0</v>
      </c>
      <c r="L438" s="5">
        <v>33</v>
      </c>
    </row>
    <row r="439" spans="1:12" ht="15" customHeight="1">
      <c r="A439" s="3" t="s">
        <v>11</v>
      </c>
      <c r="B439" s="3" t="s">
        <v>751</v>
      </c>
      <c r="C439" s="3" t="s">
        <v>752</v>
      </c>
      <c r="D439" s="3" t="s">
        <v>759</v>
      </c>
      <c r="E439" s="8" t="str">
        <f t="shared" si="6"/>
        <v>ECI01|WB17N-277</v>
      </c>
      <c r="F439" s="4">
        <v>29657</v>
      </c>
      <c r="G439" s="4">
        <v>29657</v>
      </c>
      <c r="H439" s="4">
        <v>0</v>
      </c>
      <c r="I439" s="4">
        <v>0</v>
      </c>
      <c r="J439" s="4">
        <v>0</v>
      </c>
      <c r="K439" s="4">
        <v>0</v>
      </c>
      <c r="L439" s="5">
        <v>33</v>
      </c>
    </row>
    <row r="440" spans="1:12" ht="15" customHeight="1">
      <c r="A440" s="3" t="s">
        <v>11</v>
      </c>
      <c r="B440" s="3" t="s">
        <v>751</v>
      </c>
      <c r="C440" s="3" t="s">
        <v>752</v>
      </c>
      <c r="D440" s="3" t="s">
        <v>760</v>
      </c>
      <c r="E440" s="8" t="str">
        <f t="shared" si="6"/>
        <v>ECI01|WB17O-1</v>
      </c>
      <c r="F440" s="4">
        <v>30505</v>
      </c>
      <c r="G440" s="4">
        <v>0</v>
      </c>
      <c r="H440" s="4">
        <v>0</v>
      </c>
      <c r="I440" s="4">
        <v>30505</v>
      </c>
      <c r="J440" s="4">
        <v>0</v>
      </c>
      <c r="K440" s="4">
        <v>0</v>
      </c>
      <c r="L440" s="5">
        <v>91</v>
      </c>
    </row>
    <row r="441" spans="1:12" ht="15" customHeight="1">
      <c r="A441" s="3" t="s">
        <v>11</v>
      </c>
      <c r="B441" s="3" t="s">
        <v>761</v>
      </c>
      <c r="C441" s="3" t="s">
        <v>762</v>
      </c>
      <c r="D441" s="3" t="s">
        <v>763</v>
      </c>
      <c r="E441" s="8" t="str">
        <f t="shared" si="6"/>
        <v>ECO17|W317D-00019</v>
      </c>
      <c r="F441" s="4">
        <v>1109824</v>
      </c>
      <c r="G441" s="4">
        <v>1109824</v>
      </c>
      <c r="H441" s="4">
        <v>0</v>
      </c>
      <c r="I441" s="4">
        <v>0</v>
      </c>
      <c r="J441" s="4">
        <v>0</v>
      </c>
      <c r="K441" s="4">
        <v>0</v>
      </c>
      <c r="L441" s="5">
        <v>10</v>
      </c>
    </row>
    <row r="442" spans="1:12" ht="15" customHeight="1">
      <c r="A442" s="3" t="s">
        <v>11</v>
      </c>
      <c r="B442" s="3" t="s">
        <v>761</v>
      </c>
      <c r="C442" s="3" t="s">
        <v>762</v>
      </c>
      <c r="D442" s="3" t="s">
        <v>764</v>
      </c>
      <c r="E442" s="8" t="str">
        <f t="shared" si="6"/>
        <v>ECO17|W317N-00002</v>
      </c>
      <c r="F442" s="4">
        <v>1109824</v>
      </c>
      <c r="G442" s="4">
        <v>1109824</v>
      </c>
      <c r="H442" s="4">
        <v>0</v>
      </c>
      <c r="I442" s="4">
        <v>0</v>
      </c>
      <c r="J442" s="4">
        <v>0</v>
      </c>
      <c r="K442" s="4">
        <v>0</v>
      </c>
      <c r="L442" s="5">
        <v>58</v>
      </c>
    </row>
    <row r="443" spans="1:12" ht="15" customHeight="1">
      <c r="A443" s="3" t="s">
        <v>11</v>
      </c>
      <c r="B443" s="3" t="s">
        <v>761</v>
      </c>
      <c r="C443" s="3" t="s">
        <v>762</v>
      </c>
      <c r="D443" s="3" t="s">
        <v>765</v>
      </c>
      <c r="E443" s="8" t="str">
        <f t="shared" si="6"/>
        <v>ECO17|W317N-00033</v>
      </c>
      <c r="F443" s="4">
        <v>1109824</v>
      </c>
      <c r="G443" s="4">
        <v>1109824</v>
      </c>
      <c r="H443" s="4">
        <v>0</v>
      </c>
      <c r="I443" s="4">
        <v>0</v>
      </c>
      <c r="J443" s="4">
        <v>0</v>
      </c>
      <c r="K443" s="4">
        <v>0</v>
      </c>
      <c r="L443" s="5">
        <v>33</v>
      </c>
    </row>
    <row r="444" spans="1:12" ht="15" customHeight="1">
      <c r="A444" s="3" t="s">
        <v>11</v>
      </c>
      <c r="B444" s="3" t="s">
        <v>761</v>
      </c>
      <c r="C444" s="3" t="s">
        <v>762</v>
      </c>
      <c r="D444" s="3" t="s">
        <v>766</v>
      </c>
      <c r="E444" s="8" t="str">
        <f t="shared" si="6"/>
        <v>ECO17|W317N-29</v>
      </c>
      <c r="F444" s="4">
        <v>1109824</v>
      </c>
      <c r="G444" s="4">
        <v>1109824</v>
      </c>
      <c r="H444" s="4">
        <v>0</v>
      </c>
      <c r="I444" s="4">
        <v>0</v>
      </c>
      <c r="J444" s="4">
        <v>0</v>
      </c>
      <c r="K444" s="4">
        <v>0</v>
      </c>
      <c r="L444" s="5">
        <v>41</v>
      </c>
    </row>
    <row r="445" spans="1:12" ht="15" customHeight="1">
      <c r="A445" s="3" t="s">
        <v>11</v>
      </c>
      <c r="B445" s="3" t="s">
        <v>767</v>
      </c>
      <c r="C445" s="3" t="s">
        <v>768</v>
      </c>
      <c r="D445" s="3" t="s">
        <v>769</v>
      </c>
      <c r="E445" s="8" t="str">
        <f t="shared" si="6"/>
        <v>ECO18|W317D-00002</v>
      </c>
      <c r="F445" s="4">
        <v>2193337</v>
      </c>
      <c r="G445" s="4">
        <v>2193337</v>
      </c>
      <c r="H445" s="4">
        <v>0</v>
      </c>
      <c r="I445" s="4">
        <v>0</v>
      </c>
      <c r="J445" s="4">
        <v>0</v>
      </c>
      <c r="K445" s="4">
        <v>0</v>
      </c>
      <c r="L445" s="5">
        <v>30</v>
      </c>
    </row>
    <row r="446" spans="1:12" ht="15" customHeight="1">
      <c r="A446" s="3" t="s">
        <v>11</v>
      </c>
      <c r="B446" s="3" t="s">
        <v>767</v>
      </c>
      <c r="C446" s="3" t="s">
        <v>768</v>
      </c>
      <c r="D446" s="3" t="s">
        <v>770</v>
      </c>
      <c r="E446" s="8" t="str">
        <f t="shared" si="6"/>
        <v>ECO18|W317D-00003</v>
      </c>
      <c r="F446" s="4">
        <v>2119253</v>
      </c>
      <c r="G446" s="4">
        <v>2119253</v>
      </c>
      <c r="H446" s="4">
        <v>0</v>
      </c>
      <c r="I446" s="4">
        <v>0</v>
      </c>
      <c r="J446" s="4">
        <v>0</v>
      </c>
      <c r="K446" s="4">
        <v>0</v>
      </c>
      <c r="L446" s="5">
        <v>30</v>
      </c>
    </row>
    <row r="447" spans="1:12" ht="15" customHeight="1">
      <c r="A447" s="3" t="s">
        <v>11</v>
      </c>
      <c r="B447" s="3" t="s">
        <v>767</v>
      </c>
      <c r="C447" s="3" t="s">
        <v>768</v>
      </c>
      <c r="D447" s="3" t="s">
        <v>771</v>
      </c>
      <c r="E447" s="8" t="str">
        <f t="shared" si="6"/>
        <v>ECO18|W317N-28</v>
      </c>
      <c r="F447" s="4">
        <v>128560</v>
      </c>
      <c r="G447" s="4">
        <v>128560</v>
      </c>
      <c r="H447" s="4">
        <v>0</v>
      </c>
      <c r="I447" s="4">
        <v>0</v>
      </c>
      <c r="J447" s="4">
        <v>0</v>
      </c>
      <c r="K447" s="4">
        <v>0</v>
      </c>
      <c r="L447" s="5">
        <v>41</v>
      </c>
    </row>
    <row r="448" spans="1:12" ht="15" customHeight="1">
      <c r="A448" s="3" t="s">
        <v>11</v>
      </c>
      <c r="B448" s="3" t="s">
        <v>767</v>
      </c>
      <c r="C448" s="3" t="s">
        <v>768</v>
      </c>
      <c r="D448" s="3" t="s">
        <v>772</v>
      </c>
      <c r="E448" s="8" t="str">
        <f t="shared" si="6"/>
        <v>ECO18|W317N-6</v>
      </c>
      <c r="F448" s="4">
        <v>551109</v>
      </c>
      <c r="G448" s="4">
        <v>551109</v>
      </c>
      <c r="H448" s="4">
        <v>0</v>
      </c>
      <c r="I448" s="4">
        <v>0</v>
      </c>
      <c r="J448" s="4">
        <v>0</v>
      </c>
      <c r="K448" s="4">
        <v>0</v>
      </c>
      <c r="L448" s="5">
        <v>57</v>
      </c>
    </row>
    <row r="449" spans="1:12" ht="15" customHeight="1">
      <c r="A449" s="3" t="s">
        <v>134</v>
      </c>
      <c r="B449" s="3" t="s">
        <v>767</v>
      </c>
      <c r="C449" s="3" t="s">
        <v>768</v>
      </c>
      <c r="D449" s="3" t="s">
        <v>773</v>
      </c>
      <c r="E449" s="8" t="str">
        <f t="shared" si="6"/>
        <v>ECO18|W317N-12</v>
      </c>
      <c r="F449" s="4">
        <v>551109</v>
      </c>
      <c r="G449" s="4">
        <v>551109</v>
      </c>
      <c r="H449" s="4">
        <v>0</v>
      </c>
      <c r="I449" s="4">
        <v>0</v>
      </c>
      <c r="J449" s="4">
        <v>0</v>
      </c>
      <c r="K449" s="4">
        <v>0</v>
      </c>
      <c r="L449" s="5">
        <v>48</v>
      </c>
    </row>
    <row r="450" spans="1:12" ht="15" customHeight="1">
      <c r="A450" s="3" t="s">
        <v>134</v>
      </c>
      <c r="B450" s="3" t="s">
        <v>767</v>
      </c>
      <c r="C450" s="3" t="s">
        <v>768</v>
      </c>
      <c r="D450" s="3" t="s">
        <v>774</v>
      </c>
      <c r="E450" s="8" t="str">
        <f t="shared" si="6"/>
        <v>ECO18|W317N-13</v>
      </c>
      <c r="F450" s="4">
        <v>936401</v>
      </c>
      <c r="G450" s="4">
        <v>936401</v>
      </c>
      <c r="H450" s="4">
        <v>0</v>
      </c>
      <c r="I450" s="4">
        <v>0</v>
      </c>
      <c r="J450" s="4">
        <v>0</v>
      </c>
      <c r="K450" s="4">
        <v>0</v>
      </c>
      <c r="L450" s="5">
        <v>48</v>
      </c>
    </row>
    <row r="451" spans="1:12" ht="15" customHeight="1">
      <c r="A451" s="3" t="s">
        <v>134</v>
      </c>
      <c r="B451" s="3" t="s">
        <v>767</v>
      </c>
      <c r="C451" s="3" t="s">
        <v>768</v>
      </c>
      <c r="D451" s="3" t="s">
        <v>775</v>
      </c>
      <c r="E451" s="8" t="str">
        <f t="shared" ref="E451:E514" si="7">B451&amp;"|"&amp;D451</f>
        <v>ECO18|W317O-56</v>
      </c>
      <c r="F451" s="4">
        <v>572704</v>
      </c>
      <c r="G451" s="4">
        <v>0</v>
      </c>
      <c r="H451" s="4">
        <v>572704</v>
      </c>
      <c r="I451" s="4">
        <v>0</v>
      </c>
      <c r="J451" s="4">
        <v>0</v>
      </c>
      <c r="K451" s="4">
        <v>0</v>
      </c>
      <c r="L451" s="5">
        <v>61</v>
      </c>
    </row>
    <row r="452" spans="1:12" ht="15" customHeight="1">
      <c r="A452" s="3" t="s">
        <v>236</v>
      </c>
      <c r="B452" s="3" t="s">
        <v>776</v>
      </c>
      <c r="C452" s="3" t="s">
        <v>777</v>
      </c>
      <c r="D452" s="3" t="s">
        <v>778</v>
      </c>
      <c r="E452" s="8" t="str">
        <f t="shared" si="7"/>
        <v>EDR03|P617D-511</v>
      </c>
      <c r="F452" s="4">
        <v>200000</v>
      </c>
      <c r="G452" s="4">
        <v>200000</v>
      </c>
      <c r="H452" s="4">
        <v>0</v>
      </c>
      <c r="I452" s="4">
        <v>0</v>
      </c>
      <c r="J452" s="4">
        <v>0</v>
      </c>
      <c r="K452" s="4">
        <v>0</v>
      </c>
      <c r="L452" s="5">
        <v>1</v>
      </c>
    </row>
    <row r="453" spans="1:12" ht="15" customHeight="1">
      <c r="A453" s="3" t="s">
        <v>11</v>
      </c>
      <c r="B453" s="3" t="s">
        <v>779</v>
      </c>
      <c r="C453" s="3" t="s">
        <v>780</v>
      </c>
      <c r="D453" s="3" t="s">
        <v>781</v>
      </c>
      <c r="E453" s="8" t="str">
        <f t="shared" si="7"/>
        <v>EEX01|P2179-25</v>
      </c>
      <c r="F453" s="4">
        <v>5723</v>
      </c>
      <c r="G453" s="4">
        <v>0</v>
      </c>
      <c r="H453" s="4">
        <v>0</v>
      </c>
      <c r="I453" s="4">
        <v>5723</v>
      </c>
      <c r="J453" s="4">
        <v>0</v>
      </c>
      <c r="K453" s="4">
        <v>0</v>
      </c>
      <c r="L453" s="5">
        <v>108</v>
      </c>
    </row>
    <row r="454" spans="1:12" ht="15" customHeight="1">
      <c r="A454" s="3" t="s">
        <v>11</v>
      </c>
      <c r="B454" s="3" t="s">
        <v>779</v>
      </c>
      <c r="C454" s="3" t="s">
        <v>780</v>
      </c>
      <c r="D454" s="3" t="s">
        <v>782</v>
      </c>
      <c r="E454" s="8" t="str">
        <f t="shared" si="7"/>
        <v>EEX01|P2179-26</v>
      </c>
      <c r="F454" s="4">
        <v>2714</v>
      </c>
      <c r="G454" s="4">
        <v>0</v>
      </c>
      <c r="H454" s="4">
        <v>0</v>
      </c>
      <c r="I454" s="4">
        <v>2714</v>
      </c>
      <c r="J454" s="4">
        <v>0</v>
      </c>
      <c r="K454" s="4">
        <v>0</v>
      </c>
      <c r="L454" s="5">
        <v>108</v>
      </c>
    </row>
    <row r="455" spans="1:12" ht="15" customHeight="1">
      <c r="A455" s="3" t="s">
        <v>11</v>
      </c>
      <c r="B455" s="3" t="s">
        <v>783</v>
      </c>
      <c r="C455" s="3" t="s">
        <v>784</v>
      </c>
      <c r="D455" s="3" t="s">
        <v>785</v>
      </c>
      <c r="E455" s="8" t="str">
        <f t="shared" si="7"/>
        <v>EFL01|P617D-110</v>
      </c>
      <c r="F455" s="4">
        <v>282000</v>
      </c>
      <c r="G455" s="4">
        <v>282000</v>
      </c>
      <c r="H455" s="4">
        <v>0</v>
      </c>
      <c r="I455" s="4">
        <v>0</v>
      </c>
      <c r="J455" s="4">
        <v>0</v>
      </c>
      <c r="K455" s="4">
        <v>0</v>
      </c>
      <c r="L455" s="5">
        <v>12</v>
      </c>
    </row>
    <row r="456" spans="1:12" ht="15" customHeight="1">
      <c r="A456" s="3" t="s">
        <v>11</v>
      </c>
      <c r="B456" s="3" t="s">
        <v>783</v>
      </c>
      <c r="C456" s="3" t="s">
        <v>784</v>
      </c>
      <c r="D456" s="3" t="s">
        <v>786</v>
      </c>
      <c r="E456" s="8" t="str">
        <f t="shared" si="7"/>
        <v>EFL01|P617D-8</v>
      </c>
      <c r="F456" s="4">
        <v>282000</v>
      </c>
      <c r="G456" s="4">
        <v>282000</v>
      </c>
      <c r="H456" s="4">
        <v>0</v>
      </c>
      <c r="I456" s="4">
        <v>0</v>
      </c>
      <c r="J456" s="4">
        <v>0</v>
      </c>
      <c r="K456" s="4">
        <v>0</v>
      </c>
      <c r="L456" s="5">
        <v>27</v>
      </c>
    </row>
    <row r="457" spans="1:12" ht="15" customHeight="1">
      <c r="A457" s="3" t="s">
        <v>11</v>
      </c>
      <c r="B457" s="3" t="s">
        <v>783</v>
      </c>
      <c r="C457" s="3" t="s">
        <v>784</v>
      </c>
      <c r="D457" s="3" t="s">
        <v>787</v>
      </c>
      <c r="E457" s="8" t="str">
        <f t="shared" si="7"/>
        <v>EFL01|P617O-154</v>
      </c>
      <c r="F457" s="4">
        <v>228728</v>
      </c>
      <c r="G457" s="4">
        <v>0</v>
      </c>
      <c r="H457" s="4">
        <v>228728</v>
      </c>
      <c r="I457" s="4">
        <v>0</v>
      </c>
      <c r="J457" s="4">
        <v>0</v>
      </c>
      <c r="K457" s="4">
        <v>0</v>
      </c>
      <c r="L457" s="5">
        <v>75</v>
      </c>
    </row>
    <row r="458" spans="1:12" ht="15" customHeight="1">
      <c r="A458" s="3" t="s">
        <v>11</v>
      </c>
      <c r="B458" s="3" t="s">
        <v>783</v>
      </c>
      <c r="C458" s="3" t="s">
        <v>784</v>
      </c>
      <c r="D458" s="3" t="s">
        <v>788</v>
      </c>
      <c r="E458" s="8" t="str">
        <f t="shared" si="7"/>
        <v>EFL01|W317O-29</v>
      </c>
      <c r="F458" s="4">
        <v>28054</v>
      </c>
      <c r="G458" s="4">
        <v>0</v>
      </c>
      <c r="H458" s="4">
        <v>28054</v>
      </c>
      <c r="I458" s="4">
        <v>0</v>
      </c>
      <c r="J458" s="4">
        <v>0</v>
      </c>
      <c r="K458" s="4">
        <v>0</v>
      </c>
      <c r="L458" s="5">
        <v>75</v>
      </c>
    </row>
    <row r="459" spans="1:12" ht="15" customHeight="1">
      <c r="A459" s="3" t="s">
        <v>11</v>
      </c>
      <c r="B459" s="3" t="s">
        <v>783</v>
      </c>
      <c r="C459" s="3" t="s">
        <v>784</v>
      </c>
      <c r="D459" s="3" t="s">
        <v>789</v>
      </c>
      <c r="E459" s="8" t="str">
        <f t="shared" si="7"/>
        <v>EFL01|WB17D-205</v>
      </c>
      <c r="F459" s="4">
        <v>38918</v>
      </c>
      <c r="G459" s="4">
        <v>38918</v>
      </c>
      <c r="H459" s="4">
        <v>0</v>
      </c>
      <c r="I459" s="4">
        <v>0</v>
      </c>
      <c r="J459" s="4">
        <v>0</v>
      </c>
      <c r="K459" s="4">
        <v>0</v>
      </c>
      <c r="L459" s="5">
        <v>9</v>
      </c>
    </row>
    <row r="460" spans="1:12" ht="15" customHeight="1">
      <c r="A460" s="3" t="s">
        <v>11</v>
      </c>
      <c r="B460" s="3" t="s">
        <v>783</v>
      </c>
      <c r="C460" s="3" t="s">
        <v>784</v>
      </c>
      <c r="D460" s="3" t="s">
        <v>790</v>
      </c>
      <c r="E460" s="8" t="str">
        <f t="shared" si="7"/>
        <v>EFL01|WB17N-274</v>
      </c>
      <c r="F460" s="4">
        <v>42700</v>
      </c>
      <c r="G460" s="4">
        <v>42700</v>
      </c>
      <c r="H460" s="4">
        <v>0</v>
      </c>
      <c r="I460" s="4">
        <v>0</v>
      </c>
      <c r="J460" s="4">
        <v>0</v>
      </c>
      <c r="K460" s="4">
        <v>0</v>
      </c>
      <c r="L460" s="5">
        <v>39</v>
      </c>
    </row>
    <row r="461" spans="1:12" ht="15" customHeight="1">
      <c r="A461" s="3" t="s">
        <v>236</v>
      </c>
      <c r="B461" s="3" t="s">
        <v>791</v>
      </c>
      <c r="C461" s="3" t="s">
        <v>792</v>
      </c>
      <c r="D461" s="3" t="s">
        <v>793</v>
      </c>
      <c r="E461" s="8" t="str">
        <f t="shared" si="7"/>
        <v>EGO03|WB17O-135</v>
      </c>
      <c r="F461" s="4">
        <v>52340</v>
      </c>
      <c r="G461" s="4">
        <v>0</v>
      </c>
      <c r="H461" s="4">
        <v>52340</v>
      </c>
      <c r="I461" s="4">
        <v>0</v>
      </c>
      <c r="J461" s="4">
        <v>0</v>
      </c>
      <c r="K461" s="4">
        <v>0</v>
      </c>
      <c r="L461" s="5">
        <v>65</v>
      </c>
    </row>
    <row r="462" spans="1:12" ht="15" customHeight="1">
      <c r="A462" s="3" t="s">
        <v>11</v>
      </c>
      <c r="B462" s="3" t="s">
        <v>794</v>
      </c>
      <c r="C462" s="3" t="s">
        <v>795</v>
      </c>
      <c r="D462" s="3" t="s">
        <v>796</v>
      </c>
      <c r="E462" s="8" t="str">
        <f t="shared" si="7"/>
        <v>EIF01|SB17D-00052 Dt: 19-12-2017</v>
      </c>
      <c r="F462" s="4">
        <v>59</v>
      </c>
      <c r="G462" s="4">
        <v>59</v>
      </c>
      <c r="H462" s="4">
        <v>0</v>
      </c>
      <c r="I462" s="4">
        <v>0</v>
      </c>
      <c r="J462" s="4">
        <v>0</v>
      </c>
      <c r="K462" s="4">
        <v>0</v>
      </c>
      <c r="L462" s="5">
        <v>12</v>
      </c>
    </row>
    <row r="463" spans="1:12" ht="15" customHeight="1">
      <c r="A463" s="3" t="s">
        <v>11</v>
      </c>
      <c r="B463" s="3" t="s">
        <v>794</v>
      </c>
      <c r="C463" s="3" t="s">
        <v>795</v>
      </c>
      <c r="D463" s="3" t="s">
        <v>797</v>
      </c>
      <c r="E463" s="8" t="str">
        <f t="shared" si="7"/>
        <v>EIF01|SB17D-00053 Dt: 19-12-2017</v>
      </c>
      <c r="F463" s="4">
        <v>321</v>
      </c>
      <c r="G463" s="4">
        <v>321</v>
      </c>
      <c r="H463" s="4">
        <v>0</v>
      </c>
      <c r="I463" s="4">
        <v>0</v>
      </c>
      <c r="J463" s="4">
        <v>0</v>
      </c>
      <c r="K463" s="4">
        <v>0</v>
      </c>
      <c r="L463" s="5">
        <v>12</v>
      </c>
    </row>
    <row r="464" spans="1:12" ht="15" customHeight="1">
      <c r="A464" s="3" t="s">
        <v>134</v>
      </c>
      <c r="B464" s="3" t="s">
        <v>794</v>
      </c>
      <c r="C464" s="3" t="s">
        <v>795</v>
      </c>
      <c r="D464" s="3" t="s">
        <v>798</v>
      </c>
      <c r="E464" s="8" t="str">
        <f t="shared" si="7"/>
        <v>EIF01|SP17D-00036 Dt: 19-12-2017</v>
      </c>
      <c r="F464" s="4">
        <v>1036</v>
      </c>
      <c r="G464" s="4">
        <v>1036</v>
      </c>
      <c r="H464" s="4">
        <v>0</v>
      </c>
      <c r="I464" s="4">
        <v>0</v>
      </c>
      <c r="J464" s="4">
        <v>0</v>
      </c>
      <c r="K464" s="4">
        <v>0</v>
      </c>
      <c r="L464" s="5">
        <v>12</v>
      </c>
    </row>
    <row r="465" spans="1:12" ht="15" customHeight="1">
      <c r="A465" s="3" t="s">
        <v>134</v>
      </c>
      <c r="B465" s="3" t="s">
        <v>794</v>
      </c>
      <c r="C465" s="3" t="s">
        <v>795</v>
      </c>
      <c r="D465" s="3" t="s">
        <v>799</v>
      </c>
      <c r="E465" s="8" t="str">
        <f t="shared" si="7"/>
        <v>EIF01|WB17D-55</v>
      </c>
      <c r="F465" s="4">
        <v>15190</v>
      </c>
      <c r="G465" s="4">
        <v>15190</v>
      </c>
      <c r="H465" s="4">
        <v>0</v>
      </c>
      <c r="I465" s="4">
        <v>0</v>
      </c>
      <c r="J465" s="4">
        <v>0</v>
      </c>
      <c r="K465" s="4">
        <v>0</v>
      </c>
      <c r="L465" s="5">
        <v>25</v>
      </c>
    </row>
    <row r="466" spans="1:12" ht="15" customHeight="1">
      <c r="A466" s="3" t="s">
        <v>11</v>
      </c>
      <c r="B466" s="3" t="s">
        <v>800</v>
      </c>
      <c r="C466" s="3" t="s">
        <v>801</v>
      </c>
      <c r="D466" s="3" t="s">
        <v>802</v>
      </c>
      <c r="E466" s="8" t="str">
        <f t="shared" si="7"/>
        <v>EIN03|WB17D-112</v>
      </c>
      <c r="F466" s="4">
        <v>36580</v>
      </c>
      <c r="G466" s="4">
        <v>36580</v>
      </c>
      <c r="H466" s="4">
        <v>0</v>
      </c>
      <c r="I466" s="4">
        <v>0</v>
      </c>
      <c r="J466" s="4">
        <v>0</v>
      </c>
      <c r="K466" s="4">
        <v>0</v>
      </c>
      <c r="L466" s="5">
        <v>24</v>
      </c>
    </row>
    <row r="467" spans="1:12" ht="15" customHeight="1">
      <c r="A467" s="3" t="s">
        <v>11</v>
      </c>
      <c r="B467" s="3" t="s">
        <v>803</v>
      </c>
      <c r="C467" s="3" t="s">
        <v>804</v>
      </c>
      <c r="D467" s="3" t="s">
        <v>805</v>
      </c>
      <c r="E467" s="8" t="str">
        <f t="shared" si="7"/>
        <v>EKA17|WB17D-146</v>
      </c>
      <c r="F467" s="4">
        <v>20000</v>
      </c>
      <c r="G467" s="4">
        <v>20000</v>
      </c>
      <c r="H467" s="4">
        <v>0</v>
      </c>
      <c r="I467" s="4">
        <v>0</v>
      </c>
      <c r="J467" s="4">
        <v>0</v>
      </c>
      <c r="K467" s="4">
        <v>0</v>
      </c>
      <c r="L467" s="5">
        <v>22</v>
      </c>
    </row>
    <row r="468" spans="1:12" ht="15" customHeight="1">
      <c r="A468" s="3" t="s">
        <v>11</v>
      </c>
      <c r="B468" s="3" t="s">
        <v>806</v>
      </c>
      <c r="C468" s="3" t="s">
        <v>807</v>
      </c>
      <c r="D468" s="3" t="s">
        <v>808</v>
      </c>
      <c r="E468" s="8" t="str">
        <f t="shared" si="7"/>
        <v>EKE01|WB17D-116</v>
      </c>
      <c r="F468" s="4">
        <v>53089</v>
      </c>
      <c r="G468" s="4">
        <v>53089</v>
      </c>
      <c r="H468" s="4">
        <v>0</v>
      </c>
      <c r="I468" s="4">
        <v>0</v>
      </c>
      <c r="J468" s="4">
        <v>0</v>
      </c>
      <c r="K468" s="4">
        <v>0</v>
      </c>
      <c r="L468" s="5">
        <v>23</v>
      </c>
    </row>
    <row r="469" spans="1:12" ht="15" customHeight="1">
      <c r="A469" s="3" t="s">
        <v>11</v>
      </c>
      <c r="B469" s="3" t="s">
        <v>809</v>
      </c>
      <c r="C469" s="3" t="s">
        <v>810</v>
      </c>
      <c r="D469" s="3" t="s">
        <v>811</v>
      </c>
      <c r="E469" s="8" t="str">
        <f t="shared" si="7"/>
        <v>EKR01|GN17D-00016 Dt: 29-12-2017</v>
      </c>
      <c r="F469" s="4">
        <v>2499</v>
      </c>
      <c r="G469" s="4">
        <v>0</v>
      </c>
      <c r="H469" s="4">
        <v>0</v>
      </c>
      <c r="I469" s="4">
        <v>0</v>
      </c>
      <c r="J469" s="4">
        <v>0</v>
      </c>
      <c r="K469" s="4">
        <v>0</v>
      </c>
      <c r="L469" s="5">
        <v>2</v>
      </c>
    </row>
    <row r="470" spans="1:12" ht="15" customHeight="1">
      <c r="A470" s="3" t="s">
        <v>11</v>
      </c>
      <c r="B470" s="3" t="s">
        <v>809</v>
      </c>
      <c r="C470" s="3" t="s">
        <v>810</v>
      </c>
      <c r="D470" s="3" t="s">
        <v>812</v>
      </c>
      <c r="E470" s="8" t="str">
        <f t="shared" si="7"/>
        <v>EKR01|GN17D-00017 Dt: 29-12-2017</v>
      </c>
      <c r="F470" s="4">
        <v>2362</v>
      </c>
      <c r="G470" s="4">
        <v>0</v>
      </c>
      <c r="H470" s="4">
        <v>0</v>
      </c>
      <c r="I470" s="4">
        <v>0</v>
      </c>
      <c r="J470" s="4">
        <v>0</v>
      </c>
      <c r="K470" s="4">
        <v>0</v>
      </c>
      <c r="L470" s="5">
        <v>2</v>
      </c>
    </row>
    <row r="471" spans="1:12" ht="15" customHeight="1">
      <c r="A471" s="3" t="s">
        <v>11</v>
      </c>
      <c r="B471" s="3" t="s">
        <v>809</v>
      </c>
      <c r="C471" s="3" t="s">
        <v>810</v>
      </c>
      <c r="D471" s="3" t="s">
        <v>813</v>
      </c>
      <c r="E471" s="8" t="str">
        <f t="shared" si="7"/>
        <v>EKR01|GN17D-00018 Dt: 29-12-2017</v>
      </c>
      <c r="F471" s="4">
        <v>1718</v>
      </c>
      <c r="G471" s="4">
        <v>0</v>
      </c>
      <c r="H471" s="4">
        <v>0</v>
      </c>
      <c r="I471" s="4">
        <v>0</v>
      </c>
      <c r="J471" s="4">
        <v>0</v>
      </c>
      <c r="K471" s="4">
        <v>0</v>
      </c>
      <c r="L471" s="5">
        <v>2</v>
      </c>
    </row>
    <row r="472" spans="1:12" ht="15" customHeight="1">
      <c r="A472" s="3" t="s">
        <v>11</v>
      </c>
      <c r="B472" s="3" t="s">
        <v>809</v>
      </c>
      <c r="C472" s="3" t="s">
        <v>810</v>
      </c>
      <c r="D472" s="3" t="s">
        <v>814</v>
      </c>
      <c r="E472" s="8" t="str">
        <f t="shared" si="7"/>
        <v>EKR01|GN17D-00019 Dt: 29-12-2017</v>
      </c>
      <c r="F472" s="4">
        <v>745</v>
      </c>
      <c r="G472" s="4">
        <v>0</v>
      </c>
      <c r="H472" s="4">
        <v>0</v>
      </c>
      <c r="I472" s="4">
        <v>0</v>
      </c>
      <c r="J472" s="4">
        <v>0</v>
      </c>
      <c r="K472" s="4">
        <v>0</v>
      </c>
      <c r="L472" s="5">
        <v>2</v>
      </c>
    </row>
    <row r="473" spans="1:12" ht="15" customHeight="1">
      <c r="A473" s="3" t="s">
        <v>11</v>
      </c>
      <c r="B473" s="3" t="s">
        <v>809</v>
      </c>
      <c r="C473" s="3" t="s">
        <v>810</v>
      </c>
      <c r="D473" s="3" t="s">
        <v>815</v>
      </c>
      <c r="E473" s="8" t="str">
        <f t="shared" si="7"/>
        <v>EKR01|GX17O-00031 Dt: 16-10-2017</v>
      </c>
      <c r="F473" s="4">
        <v>423</v>
      </c>
      <c r="G473" s="4">
        <v>0</v>
      </c>
      <c r="H473" s="4">
        <v>0</v>
      </c>
      <c r="I473" s="4">
        <v>0</v>
      </c>
      <c r="J473" s="4">
        <v>0</v>
      </c>
      <c r="K473" s="4">
        <v>0</v>
      </c>
      <c r="L473" s="5">
        <v>76</v>
      </c>
    </row>
    <row r="474" spans="1:12" ht="15" customHeight="1">
      <c r="A474" s="3" t="s">
        <v>11</v>
      </c>
      <c r="B474" s="3" t="s">
        <v>809</v>
      </c>
      <c r="C474" s="3" t="s">
        <v>810</v>
      </c>
      <c r="D474" s="3" t="s">
        <v>816</v>
      </c>
      <c r="E474" s="8" t="str">
        <f t="shared" si="7"/>
        <v>EKR01|GX17O-00032 Dt: 16-10-2017</v>
      </c>
      <c r="F474" s="4">
        <v>592</v>
      </c>
      <c r="G474" s="4">
        <v>0</v>
      </c>
      <c r="H474" s="4">
        <v>0</v>
      </c>
      <c r="I474" s="4">
        <v>0</v>
      </c>
      <c r="J474" s="4">
        <v>0</v>
      </c>
      <c r="K474" s="4">
        <v>0</v>
      </c>
      <c r="L474" s="5">
        <v>76</v>
      </c>
    </row>
    <row r="475" spans="1:12" ht="15" customHeight="1">
      <c r="A475" s="3" t="s">
        <v>11</v>
      </c>
      <c r="B475" s="3" t="s">
        <v>809</v>
      </c>
      <c r="C475" s="3" t="s">
        <v>810</v>
      </c>
      <c r="D475" s="3" t="s">
        <v>817</v>
      </c>
      <c r="E475" s="8" t="str">
        <f t="shared" si="7"/>
        <v>EKR01|GX17O-00033 Dt: 16-10-2017</v>
      </c>
      <c r="F475" s="4">
        <v>11</v>
      </c>
      <c r="G475" s="4">
        <v>0</v>
      </c>
      <c r="H475" s="4">
        <v>0</v>
      </c>
      <c r="I475" s="4">
        <v>0</v>
      </c>
      <c r="J475" s="4">
        <v>0</v>
      </c>
      <c r="K475" s="4">
        <v>0</v>
      </c>
      <c r="L475" s="5">
        <v>76</v>
      </c>
    </row>
    <row r="476" spans="1:12" ht="15" customHeight="1">
      <c r="A476" s="3" t="s">
        <v>11</v>
      </c>
      <c r="B476" s="3" t="s">
        <v>809</v>
      </c>
      <c r="C476" s="3" t="s">
        <v>810</v>
      </c>
      <c r="D476" s="3" t="s">
        <v>818</v>
      </c>
      <c r="E476" s="8" t="str">
        <f t="shared" si="7"/>
        <v>EKR01|GX17O-00034 Dt: 16-10-2017</v>
      </c>
      <c r="F476" s="4">
        <v>11</v>
      </c>
      <c r="G476" s="4">
        <v>0</v>
      </c>
      <c r="H476" s="4">
        <v>0</v>
      </c>
      <c r="I476" s="4">
        <v>0</v>
      </c>
      <c r="J476" s="4">
        <v>0</v>
      </c>
      <c r="K476" s="4">
        <v>0</v>
      </c>
      <c r="L476" s="5">
        <v>76</v>
      </c>
    </row>
    <row r="477" spans="1:12" ht="15" customHeight="1">
      <c r="A477" s="3" t="s">
        <v>11</v>
      </c>
      <c r="B477" s="3" t="s">
        <v>809</v>
      </c>
      <c r="C477" s="3" t="s">
        <v>810</v>
      </c>
      <c r="D477" s="3" t="s">
        <v>819</v>
      </c>
      <c r="E477" s="8" t="str">
        <f t="shared" si="7"/>
        <v>EKR01|GX17O-00035 Dt: 16-10-2017</v>
      </c>
      <c r="F477" s="4">
        <v>47</v>
      </c>
      <c r="G477" s="4">
        <v>0</v>
      </c>
      <c r="H477" s="4">
        <v>0</v>
      </c>
      <c r="I477" s="4">
        <v>0</v>
      </c>
      <c r="J477" s="4">
        <v>0</v>
      </c>
      <c r="K477" s="4">
        <v>0</v>
      </c>
      <c r="L477" s="5">
        <v>76</v>
      </c>
    </row>
    <row r="478" spans="1:12" ht="15" customHeight="1">
      <c r="A478" s="3" t="s">
        <v>11</v>
      </c>
      <c r="B478" s="3" t="s">
        <v>809</v>
      </c>
      <c r="C478" s="3" t="s">
        <v>810</v>
      </c>
      <c r="D478" s="3" t="s">
        <v>820</v>
      </c>
      <c r="E478" s="8" t="str">
        <f t="shared" si="7"/>
        <v>EKR01|GX17O-00036 Dt: 16-10-2017</v>
      </c>
      <c r="F478" s="4">
        <v>30</v>
      </c>
      <c r="G478" s="4">
        <v>0</v>
      </c>
      <c r="H478" s="4">
        <v>0</v>
      </c>
      <c r="I478" s="4">
        <v>0</v>
      </c>
      <c r="J478" s="4">
        <v>0</v>
      </c>
      <c r="K478" s="4">
        <v>0</v>
      </c>
      <c r="L478" s="5">
        <v>76</v>
      </c>
    </row>
    <row r="479" spans="1:12" ht="15" customHeight="1">
      <c r="A479" s="3" t="s">
        <v>11</v>
      </c>
      <c r="B479" s="3" t="s">
        <v>809</v>
      </c>
      <c r="C479" s="3" t="s">
        <v>810</v>
      </c>
      <c r="D479" s="3" t="s">
        <v>821</v>
      </c>
      <c r="E479" s="8" t="str">
        <f t="shared" si="7"/>
        <v>EKR01|P6179-547</v>
      </c>
      <c r="F479" s="4">
        <v>375833</v>
      </c>
      <c r="G479" s="4">
        <v>0</v>
      </c>
      <c r="H479" s="4">
        <v>0</v>
      </c>
      <c r="I479" s="4">
        <v>0</v>
      </c>
      <c r="J479" s="4">
        <v>0</v>
      </c>
      <c r="K479" s="4">
        <v>0</v>
      </c>
      <c r="L479" s="5">
        <v>92</v>
      </c>
    </row>
    <row r="480" spans="1:12" ht="15" customHeight="1">
      <c r="A480" s="3" t="s">
        <v>11</v>
      </c>
      <c r="B480" s="3" t="s">
        <v>809</v>
      </c>
      <c r="C480" s="3" t="s">
        <v>810</v>
      </c>
      <c r="D480" s="3" t="s">
        <v>822</v>
      </c>
      <c r="E480" s="8" t="str">
        <f t="shared" si="7"/>
        <v>EKR01|P617N-73</v>
      </c>
      <c r="F480" s="4">
        <v>903875</v>
      </c>
      <c r="G480" s="4">
        <v>0</v>
      </c>
      <c r="H480" s="4">
        <v>0</v>
      </c>
      <c r="I480" s="4">
        <v>0</v>
      </c>
      <c r="J480" s="4">
        <v>0</v>
      </c>
      <c r="K480" s="4">
        <v>0</v>
      </c>
      <c r="L480" s="5">
        <v>57</v>
      </c>
    </row>
    <row r="481" spans="1:12" ht="15" customHeight="1">
      <c r="A481" s="3" t="s">
        <v>11</v>
      </c>
      <c r="B481" s="3" t="s">
        <v>809</v>
      </c>
      <c r="C481" s="3" t="s">
        <v>810</v>
      </c>
      <c r="D481" s="3" t="s">
        <v>823</v>
      </c>
      <c r="E481" s="8" t="str">
        <f t="shared" si="7"/>
        <v>EKR01|P617O-00087</v>
      </c>
      <c r="F481" s="4">
        <v>559475</v>
      </c>
      <c r="G481" s="4">
        <v>0</v>
      </c>
      <c r="H481" s="4">
        <v>0</v>
      </c>
      <c r="I481" s="4">
        <v>0</v>
      </c>
      <c r="J481" s="4">
        <v>0</v>
      </c>
      <c r="K481" s="4">
        <v>0</v>
      </c>
      <c r="L481" s="5">
        <v>79</v>
      </c>
    </row>
    <row r="482" spans="1:12" ht="15" customHeight="1">
      <c r="A482" s="3" t="s">
        <v>236</v>
      </c>
      <c r="B482" s="3" t="s">
        <v>824</v>
      </c>
      <c r="C482" s="3" t="s">
        <v>825</v>
      </c>
      <c r="D482" s="3" t="s">
        <v>826</v>
      </c>
      <c r="E482" s="8" t="str">
        <f t="shared" si="7"/>
        <v>EKR02|P6179-470</v>
      </c>
      <c r="F482" s="4">
        <v>300000</v>
      </c>
      <c r="G482" s="4">
        <v>0</v>
      </c>
      <c r="H482" s="4">
        <v>0</v>
      </c>
      <c r="I482" s="4">
        <v>300000</v>
      </c>
      <c r="J482" s="4">
        <v>0</v>
      </c>
      <c r="K482" s="4">
        <v>0</v>
      </c>
      <c r="L482" s="5">
        <v>94</v>
      </c>
    </row>
    <row r="483" spans="1:12" ht="15" customHeight="1">
      <c r="A483" s="3" t="s">
        <v>11</v>
      </c>
      <c r="B483" s="3" t="s">
        <v>827</v>
      </c>
      <c r="C483" s="3" t="s">
        <v>828</v>
      </c>
      <c r="D483" s="3" t="s">
        <v>829</v>
      </c>
      <c r="E483" s="8" t="str">
        <f t="shared" si="7"/>
        <v>EMA06|P6177-273</v>
      </c>
      <c r="F483" s="4">
        <v>34366.81</v>
      </c>
      <c r="G483" s="4">
        <v>0</v>
      </c>
      <c r="H483" s="4">
        <v>0</v>
      </c>
      <c r="I483" s="4">
        <v>0</v>
      </c>
      <c r="J483" s="4">
        <v>0</v>
      </c>
      <c r="K483" s="4">
        <v>0</v>
      </c>
      <c r="L483" s="5">
        <v>157</v>
      </c>
    </row>
    <row r="484" spans="1:12" ht="15" customHeight="1">
      <c r="A484" s="3" t="s">
        <v>11</v>
      </c>
      <c r="B484" s="3" t="s">
        <v>830</v>
      </c>
      <c r="C484" s="3" t="s">
        <v>831</v>
      </c>
      <c r="D484" s="3" t="s">
        <v>832</v>
      </c>
      <c r="E484" s="8" t="str">
        <f t="shared" si="7"/>
        <v>EMA08|P617O-41</v>
      </c>
      <c r="F484" s="4">
        <v>500000</v>
      </c>
      <c r="G484" s="4">
        <v>0</v>
      </c>
      <c r="H484" s="4">
        <v>500000</v>
      </c>
      <c r="I484" s="4">
        <v>0</v>
      </c>
      <c r="J484" s="4">
        <v>0</v>
      </c>
      <c r="K484" s="4">
        <v>0</v>
      </c>
      <c r="L484" s="5">
        <v>82</v>
      </c>
    </row>
    <row r="485" spans="1:12" ht="15" customHeight="1">
      <c r="A485" s="3" t="s">
        <v>236</v>
      </c>
      <c r="B485" s="3" t="s">
        <v>833</v>
      </c>
      <c r="C485" s="3" t="s">
        <v>834</v>
      </c>
      <c r="D485" s="3" t="s">
        <v>835</v>
      </c>
      <c r="E485" s="8" t="str">
        <f t="shared" si="7"/>
        <v>EMO01|JV17630-014</v>
      </c>
      <c r="F485" s="4">
        <v>450000</v>
      </c>
      <c r="G485" s="4">
        <v>0</v>
      </c>
      <c r="H485" s="4">
        <v>0</v>
      </c>
      <c r="I485" s="4">
        <v>0</v>
      </c>
      <c r="J485" s="4">
        <v>450000</v>
      </c>
      <c r="K485" s="4">
        <v>0</v>
      </c>
      <c r="L485" s="5">
        <v>184</v>
      </c>
    </row>
    <row r="486" spans="1:12" ht="15" customHeight="1">
      <c r="A486" s="3" t="s">
        <v>236</v>
      </c>
      <c r="B486" s="3" t="s">
        <v>833</v>
      </c>
      <c r="C486" s="3" t="s">
        <v>834</v>
      </c>
      <c r="D486" s="3" t="s">
        <v>836</v>
      </c>
      <c r="E486" s="8" t="str">
        <f t="shared" si="7"/>
        <v>EMO01|P6174-00165</v>
      </c>
      <c r="F486" s="4">
        <v>301600</v>
      </c>
      <c r="G486" s="4">
        <v>0</v>
      </c>
      <c r="H486" s="4">
        <v>0</v>
      </c>
      <c r="I486" s="4">
        <v>0</v>
      </c>
      <c r="J486" s="4">
        <v>301600</v>
      </c>
      <c r="K486" s="4">
        <v>0</v>
      </c>
      <c r="L486" s="5">
        <v>261</v>
      </c>
    </row>
    <row r="487" spans="1:12" ht="15" customHeight="1">
      <c r="A487" s="3" t="s">
        <v>236</v>
      </c>
      <c r="B487" s="3" t="s">
        <v>833</v>
      </c>
      <c r="C487" s="3" t="s">
        <v>834</v>
      </c>
      <c r="D487" s="3" t="s">
        <v>837</v>
      </c>
      <c r="E487" s="8" t="str">
        <f t="shared" si="7"/>
        <v>EMO01|P6174-170</v>
      </c>
      <c r="F487" s="4">
        <v>874212</v>
      </c>
      <c r="G487" s="4">
        <v>0</v>
      </c>
      <c r="H487" s="4">
        <v>0</v>
      </c>
      <c r="I487" s="4">
        <v>0</v>
      </c>
      <c r="J487" s="4">
        <v>874212</v>
      </c>
      <c r="K487" s="4">
        <v>0</v>
      </c>
      <c r="L487" s="5">
        <v>261</v>
      </c>
    </row>
    <row r="488" spans="1:12" ht="15" customHeight="1">
      <c r="A488" s="3" t="s">
        <v>236</v>
      </c>
      <c r="B488" s="3" t="s">
        <v>833</v>
      </c>
      <c r="C488" s="3" t="s">
        <v>834</v>
      </c>
      <c r="D488" s="3" t="s">
        <v>838</v>
      </c>
      <c r="E488" s="8" t="str">
        <f t="shared" si="7"/>
        <v>EMO01|P6177-161</v>
      </c>
      <c r="F488" s="4">
        <v>541938</v>
      </c>
      <c r="G488" s="4">
        <v>0</v>
      </c>
      <c r="H488" s="4">
        <v>0</v>
      </c>
      <c r="I488" s="4">
        <v>541938</v>
      </c>
      <c r="J488" s="4">
        <v>0</v>
      </c>
      <c r="K488" s="4">
        <v>0</v>
      </c>
      <c r="L488" s="5">
        <v>165</v>
      </c>
    </row>
    <row r="489" spans="1:12" ht="15" customHeight="1">
      <c r="A489" s="3" t="s">
        <v>236</v>
      </c>
      <c r="B489" s="3" t="s">
        <v>839</v>
      </c>
      <c r="C489" s="3" t="s">
        <v>840</v>
      </c>
      <c r="D489" s="3" t="s">
        <v>841</v>
      </c>
      <c r="E489" s="8" t="str">
        <f t="shared" si="7"/>
        <v>EMU04|P6174-168</v>
      </c>
      <c r="F489" s="4">
        <v>120990</v>
      </c>
      <c r="G489" s="4">
        <v>0</v>
      </c>
      <c r="H489" s="4">
        <v>0</v>
      </c>
      <c r="I489" s="4">
        <v>0</v>
      </c>
      <c r="J489" s="4">
        <v>0</v>
      </c>
      <c r="K489" s="4">
        <v>0</v>
      </c>
      <c r="L489" s="5">
        <v>261</v>
      </c>
    </row>
    <row r="490" spans="1:12" ht="15" customHeight="1">
      <c r="A490" s="3" t="s">
        <v>236</v>
      </c>
      <c r="B490" s="3" t="s">
        <v>839</v>
      </c>
      <c r="C490" s="3" t="s">
        <v>840</v>
      </c>
      <c r="D490" s="3" t="s">
        <v>842</v>
      </c>
      <c r="E490" s="8" t="str">
        <f t="shared" si="7"/>
        <v>EMU04|P6174-169</v>
      </c>
      <c r="F490" s="4">
        <v>151260</v>
      </c>
      <c r="G490" s="4">
        <v>0</v>
      </c>
      <c r="H490" s="4">
        <v>0</v>
      </c>
      <c r="I490" s="4">
        <v>0</v>
      </c>
      <c r="J490" s="4">
        <v>0</v>
      </c>
      <c r="K490" s="4">
        <v>0</v>
      </c>
      <c r="L490" s="5">
        <v>261</v>
      </c>
    </row>
    <row r="491" spans="1:12" ht="15" customHeight="1">
      <c r="A491" s="3" t="s">
        <v>134</v>
      </c>
      <c r="B491" s="3" t="s">
        <v>839</v>
      </c>
      <c r="C491" s="3" t="s">
        <v>840</v>
      </c>
      <c r="D491" s="3" t="s">
        <v>843</v>
      </c>
      <c r="E491" s="8" t="str">
        <f t="shared" si="7"/>
        <v>EMU04|JV16331-114</v>
      </c>
      <c r="F491" s="4">
        <v>300000</v>
      </c>
      <c r="G491" s="4">
        <v>0</v>
      </c>
      <c r="H491" s="4">
        <v>0</v>
      </c>
      <c r="I491" s="4">
        <v>0</v>
      </c>
      <c r="J491" s="4">
        <v>0</v>
      </c>
      <c r="K491" s="4">
        <v>0</v>
      </c>
      <c r="L491" s="5">
        <v>275</v>
      </c>
    </row>
    <row r="492" spans="1:12" ht="15" customHeight="1">
      <c r="A492" s="3" t="s">
        <v>11</v>
      </c>
      <c r="B492" s="3" t="s">
        <v>844</v>
      </c>
      <c r="C492" s="3" t="s">
        <v>845</v>
      </c>
      <c r="D492" s="3" t="s">
        <v>846</v>
      </c>
      <c r="E492" s="8" t="str">
        <f t="shared" si="7"/>
        <v>ENA06|W317O-42</v>
      </c>
      <c r="F492" s="4">
        <v>49473</v>
      </c>
      <c r="G492" s="4">
        <v>0</v>
      </c>
      <c r="H492" s="4">
        <v>0</v>
      </c>
      <c r="I492" s="4">
        <v>0</v>
      </c>
      <c r="J492" s="4">
        <v>0</v>
      </c>
      <c r="K492" s="4">
        <v>0</v>
      </c>
      <c r="L492" s="5">
        <v>69</v>
      </c>
    </row>
    <row r="493" spans="1:12" ht="15" customHeight="1">
      <c r="A493" s="3" t="s">
        <v>11</v>
      </c>
      <c r="B493" s="3" t="s">
        <v>844</v>
      </c>
      <c r="C493" s="3" t="s">
        <v>845</v>
      </c>
      <c r="D493" s="3" t="s">
        <v>847</v>
      </c>
      <c r="E493" s="8" t="str">
        <f t="shared" si="7"/>
        <v>ENA06|W317O-43</v>
      </c>
      <c r="F493" s="4">
        <v>735</v>
      </c>
      <c r="G493" s="4">
        <v>0</v>
      </c>
      <c r="H493" s="4">
        <v>0</v>
      </c>
      <c r="I493" s="4">
        <v>0</v>
      </c>
      <c r="J493" s="4">
        <v>0</v>
      </c>
      <c r="K493" s="4">
        <v>0</v>
      </c>
      <c r="L493" s="5">
        <v>69</v>
      </c>
    </row>
    <row r="494" spans="1:12" ht="15" customHeight="1">
      <c r="A494" s="3" t="s">
        <v>11</v>
      </c>
      <c r="B494" s="3" t="s">
        <v>844</v>
      </c>
      <c r="C494" s="3" t="s">
        <v>845</v>
      </c>
      <c r="D494" s="3" t="s">
        <v>848</v>
      </c>
      <c r="E494" s="8" t="str">
        <f t="shared" si="7"/>
        <v>ENA06|WB17O-96</v>
      </c>
      <c r="F494" s="4">
        <v>44950</v>
      </c>
      <c r="G494" s="4">
        <v>0</v>
      </c>
      <c r="H494" s="4">
        <v>0</v>
      </c>
      <c r="I494" s="4">
        <v>0</v>
      </c>
      <c r="J494" s="4">
        <v>0</v>
      </c>
      <c r="K494" s="4">
        <v>0</v>
      </c>
      <c r="L494" s="5">
        <v>81</v>
      </c>
    </row>
    <row r="495" spans="1:12" ht="15" customHeight="1">
      <c r="A495" s="3" t="s">
        <v>11</v>
      </c>
      <c r="B495" s="3" t="s">
        <v>844</v>
      </c>
      <c r="C495" s="3" t="s">
        <v>845</v>
      </c>
      <c r="D495" s="3" t="s">
        <v>849</v>
      </c>
      <c r="E495" s="8" t="str">
        <f t="shared" si="7"/>
        <v>ENA06|WB17O-97</v>
      </c>
      <c r="F495" s="4">
        <v>878</v>
      </c>
      <c r="G495" s="4">
        <v>0</v>
      </c>
      <c r="H495" s="4">
        <v>0</v>
      </c>
      <c r="I495" s="4">
        <v>0</v>
      </c>
      <c r="J495" s="4">
        <v>0</v>
      </c>
      <c r="K495" s="4">
        <v>0</v>
      </c>
      <c r="L495" s="5">
        <v>81</v>
      </c>
    </row>
    <row r="496" spans="1:12" ht="15" customHeight="1">
      <c r="A496" s="3" t="s">
        <v>11</v>
      </c>
      <c r="B496" s="3" t="s">
        <v>850</v>
      </c>
      <c r="C496" s="3" t="s">
        <v>851</v>
      </c>
      <c r="D496" s="3" t="s">
        <v>852</v>
      </c>
      <c r="E496" s="8" t="str">
        <f t="shared" si="7"/>
        <v>ERT01|W317N-35</v>
      </c>
      <c r="F496" s="4">
        <v>15265</v>
      </c>
      <c r="G496" s="4">
        <v>15265</v>
      </c>
      <c r="H496" s="4">
        <v>0</v>
      </c>
      <c r="I496" s="4">
        <v>0</v>
      </c>
      <c r="J496" s="4">
        <v>0</v>
      </c>
      <c r="K496" s="4">
        <v>0</v>
      </c>
      <c r="L496" s="5">
        <v>31</v>
      </c>
    </row>
    <row r="497" spans="1:12" ht="15" customHeight="1">
      <c r="A497" s="3" t="s">
        <v>11</v>
      </c>
      <c r="B497" s="3" t="s">
        <v>853</v>
      </c>
      <c r="C497" s="3" t="s">
        <v>854</v>
      </c>
      <c r="D497" s="3" t="s">
        <v>855</v>
      </c>
      <c r="E497" s="8" t="str">
        <f t="shared" si="7"/>
        <v>ESB01|WB17D-2</v>
      </c>
      <c r="F497" s="4">
        <v>38996</v>
      </c>
      <c r="G497" s="4">
        <v>38996</v>
      </c>
      <c r="H497" s="4">
        <v>0</v>
      </c>
      <c r="I497" s="4">
        <v>0</v>
      </c>
      <c r="J497" s="4">
        <v>0</v>
      </c>
      <c r="K497" s="4">
        <v>0</v>
      </c>
      <c r="L497" s="5">
        <v>30</v>
      </c>
    </row>
    <row r="498" spans="1:12" ht="15" customHeight="1">
      <c r="A498" s="3" t="s">
        <v>236</v>
      </c>
      <c r="B498" s="3" t="s">
        <v>853</v>
      </c>
      <c r="C498" s="3" t="s">
        <v>854</v>
      </c>
      <c r="D498" s="3" t="s">
        <v>856</v>
      </c>
      <c r="E498" s="8" t="str">
        <f t="shared" si="7"/>
        <v>ESB01|P617D-17</v>
      </c>
      <c r="F498" s="4">
        <v>100000</v>
      </c>
      <c r="G498" s="4">
        <v>100000</v>
      </c>
      <c r="H498" s="4">
        <v>0</v>
      </c>
      <c r="I498" s="4">
        <v>0</v>
      </c>
      <c r="J498" s="4">
        <v>0</v>
      </c>
      <c r="K498" s="4">
        <v>0</v>
      </c>
      <c r="L498" s="5">
        <v>25</v>
      </c>
    </row>
    <row r="499" spans="1:12" ht="15" customHeight="1">
      <c r="A499" s="3" t="s">
        <v>11</v>
      </c>
      <c r="B499" s="3" t="s">
        <v>857</v>
      </c>
      <c r="C499" s="3" t="s">
        <v>858</v>
      </c>
      <c r="D499" s="3" t="s">
        <v>859</v>
      </c>
      <c r="E499" s="8" t="str">
        <f t="shared" si="7"/>
        <v>ESB02|P617D-35</v>
      </c>
      <c r="F499" s="4">
        <v>1009672</v>
      </c>
      <c r="G499" s="4">
        <v>1009672</v>
      </c>
      <c r="H499" s="4">
        <v>0</v>
      </c>
      <c r="I499" s="4">
        <v>0</v>
      </c>
      <c r="J499" s="4">
        <v>0</v>
      </c>
      <c r="K499" s="4">
        <v>0</v>
      </c>
      <c r="L499" s="5">
        <v>23</v>
      </c>
    </row>
    <row r="500" spans="1:12" ht="15" customHeight="1">
      <c r="A500" s="3" t="s">
        <v>11</v>
      </c>
      <c r="B500" s="3" t="s">
        <v>860</v>
      </c>
      <c r="C500" s="3" t="s">
        <v>861</v>
      </c>
      <c r="D500" s="3" t="s">
        <v>862</v>
      </c>
      <c r="E500" s="8" t="str">
        <f t="shared" si="7"/>
        <v>ESH08|WB17N-275</v>
      </c>
      <c r="F500" s="4">
        <v>62020</v>
      </c>
      <c r="G500" s="4">
        <v>62020</v>
      </c>
      <c r="H500" s="4">
        <v>0</v>
      </c>
      <c r="I500" s="4">
        <v>0</v>
      </c>
      <c r="J500" s="4">
        <v>0</v>
      </c>
      <c r="K500" s="4">
        <v>0</v>
      </c>
      <c r="L500" s="5">
        <v>36</v>
      </c>
    </row>
    <row r="501" spans="1:12" ht="15" customHeight="1">
      <c r="A501" s="3" t="s">
        <v>11</v>
      </c>
      <c r="B501" s="3" t="s">
        <v>863</v>
      </c>
      <c r="C501" s="3" t="s">
        <v>864</v>
      </c>
      <c r="D501" s="3" t="s">
        <v>865</v>
      </c>
      <c r="E501" s="8" t="str">
        <f t="shared" si="7"/>
        <v>ESH15|JV16624-005</v>
      </c>
      <c r="F501" s="4">
        <v>500000</v>
      </c>
      <c r="G501" s="4">
        <v>0</v>
      </c>
      <c r="H501" s="4">
        <v>0</v>
      </c>
      <c r="I501" s="4">
        <v>0</v>
      </c>
      <c r="J501" s="4">
        <v>0</v>
      </c>
      <c r="K501" s="4">
        <v>0</v>
      </c>
      <c r="L501" s="5">
        <v>555</v>
      </c>
    </row>
    <row r="502" spans="1:12" ht="15" customHeight="1">
      <c r="A502" s="3" t="s">
        <v>11</v>
      </c>
      <c r="B502" s="3" t="s">
        <v>866</v>
      </c>
      <c r="C502" s="3" t="s">
        <v>867</v>
      </c>
      <c r="D502" s="3" t="s">
        <v>868</v>
      </c>
      <c r="E502" s="8" t="str">
        <f t="shared" si="7"/>
        <v>ESM01|P6166-00277</v>
      </c>
      <c r="F502" s="4">
        <v>100000</v>
      </c>
      <c r="G502" s="4">
        <v>0</v>
      </c>
      <c r="H502" s="4">
        <v>0</v>
      </c>
      <c r="I502" s="4">
        <v>0</v>
      </c>
      <c r="J502" s="4">
        <v>0</v>
      </c>
      <c r="K502" s="4">
        <v>0</v>
      </c>
      <c r="L502" s="5">
        <v>550</v>
      </c>
    </row>
    <row r="503" spans="1:12" ht="15" customHeight="1">
      <c r="A503" s="3" t="s">
        <v>134</v>
      </c>
      <c r="B503" s="3" t="s">
        <v>866</v>
      </c>
      <c r="C503" s="3" t="s">
        <v>867</v>
      </c>
      <c r="D503" s="3" t="s">
        <v>869</v>
      </c>
      <c r="E503" s="8" t="str">
        <f t="shared" si="7"/>
        <v>ESM01|W3165-196</v>
      </c>
      <c r="F503" s="4">
        <v>75000</v>
      </c>
      <c r="G503" s="4">
        <v>0</v>
      </c>
      <c r="H503" s="4">
        <v>0</v>
      </c>
      <c r="I503" s="4">
        <v>0</v>
      </c>
      <c r="J503" s="4">
        <v>0</v>
      </c>
      <c r="K503" s="4">
        <v>0</v>
      </c>
      <c r="L503" s="5">
        <v>580</v>
      </c>
    </row>
    <row r="504" spans="1:12" ht="15" customHeight="1">
      <c r="A504" s="3" t="s">
        <v>134</v>
      </c>
      <c r="B504" s="3" t="s">
        <v>866</v>
      </c>
      <c r="C504" s="3" t="s">
        <v>867</v>
      </c>
      <c r="D504" s="3" t="s">
        <v>870</v>
      </c>
      <c r="E504" s="8" t="str">
        <f t="shared" si="7"/>
        <v>ESM01|W3165-197</v>
      </c>
      <c r="F504" s="4">
        <v>75000</v>
      </c>
      <c r="G504" s="4">
        <v>0</v>
      </c>
      <c r="H504" s="4">
        <v>0</v>
      </c>
      <c r="I504" s="4">
        <v>0</v>
      </c>
      <c r="J504" s="4">
        <v>0</v>
      </c>
      <c r="K504" s="4">
        <v>0</v>
      </c>
      <c r="L504" s="5">
        <v>580</v>
      </c>
    </row>
    <row r="505" spans="1:12" ht="15" customHeight="1">
      <c r="A505" s="3" t="s">
        <v>11</v>
      </c>
      <c r="B505" s="3" t="s">
        <v>871</v>
      </c>
      <c r="C505" s="3" t="s">
        <v>872</v>
      </c>
      <c r="D505" s="3" t="s">
        <v>873</v>
      </c>
      <c r="E505" s="8" t="str">
        <f t="shared" si="7"/>
        <v>ESP03|P717O-1</v>
      </c>
      <c r="F505" s="4">
        <v>6636</v>
      </c>
      <c r="G505" s="4">
        <v>0</v>
      </c>
      <c r="H505" s="4">
        <v>0</v>
      </c>
      <c r="I505" s="4">
        <v>0</v>
      </c>
      <c r="J505" s="4">
        <v>0</v>
      </c>
      <c r="K505" s="4">
        <v>0</v>
      </c>
      <c r="L505" s="5">
        <v>91</v>
      </c>
    </row>
    <row r="506" spans="1:12" ht="15" customHeight="1">
      <c r="A506" s="3" t="s">
        <v>236</v>
      </c>
      <c r="B506" s="3" t="s">
        <v>874</v>
      </c>
      <c r="C506" s="3" t="s">
        <v>875</v>
      </c>
      <c r="D506" s="3" t="s">
        <v>876</v>
      </c>
      <c r="E506" s="8" t="str">
        <f t="shared" si="7"/>
        <v>ETA04|P617N-519</v>
      </c>
      <c r="F506" s="4">
        <v>400000</v>
      </c>
      <c r="G506" s="4">
        <v>400000</v>
      </c>
      <c r="H506" s="4">
        <v>0</v>
      </c>
      <c r="I506" s="4">
        <v>0</v>
      </c>
      <c r="J506" s="4">
        <v>0</v>
      </c>
      <c r="K506" s="4">
        <v>0</v>
      </c>
      <c r="L506" s="5">
        <v>36</v>
      </c>
    </row>
    <row r="507" spans="1:12" ht="15" customHeight="1">
      <c r="A507" s="3" t="s">
        <v>236</v>
      </c>
      <c r="B507" s="3" t="s">
        <v>877</v>
      </c>
      <c r="C507" s="3" t="s">
        <v>878</v>
      </c>
      <c r="D507" s="3" t="s">
        <v>879</v>
      </c>
      <c r="E507" s="8" t="str">
        <f t="shared" si="7"/>
        <v>ETA05|P617N-522</v>
      </c>
      <c r="F507" s="4">
        <v>400000</v>
      </c>
      <c r="G507" s="4">
        <v>400000</v>
      </c>
      <c r="H507" s="4">
        <v>0</v>
      </c>
      <c r="I507" s="4">
        <v>0</v>
      </c>
      <c r="J507" s="4">
        <v>0</v>
      </c>
      <c r="K507" s="4">
        <v>0</v>
      </c>
      <c r="L507" s="5">
        <v>36</v>
      </c>
    </row>
    <row r="508" spans="1:12" ht="15" customHeight="1">
      <c r="A508" s="3" t="s">
        <v>11</v>
      </c>
      <c r="B508" s="3" t="s">
        <v>880</v>
      </c>
      <c r="C508" s="3" t="s">
        <v>881</v>
      </c>
      <c r="D508" s="3" t="s">
        <v>882</v>
      </c>
      <c r="E508" s="8" t="str">
        <f t="shared" si="7"/>
        <v>ETH11|P617D-212</v>
      </c>
      <c r="F508" s="4">
        <v>536631</v>
      </c>
      <c r="G508" s="4">
        <v>536631</v>
      </c>
      <c r="H508" s="4">
        <v>0</v>
      </c>
      <c r="I508" s="4">
        <v>0</v>
      </c>
      <c r="J508" s="4">
        <v>0</v>
      </c>
      <c r="K508" s="4">
        <v>0</v>
      </c>
      <c r="L508" s="5">
        <v>11</v>
      </c>
    </row>
    <row r="509" spans="1:12" ht="15" customHeight="1">
      <c r="A509" s="3" t="s">
        <v>134</v>
      </c>
      <c r="B509" s="3" t="s">
        <v>880</v>
      </c>
      <c r="C509" s="3" t="s">
        <v>881</v>
      </c>
      <c r="D509" s="3" t="s">
        <v>883</v>
      </c>
      <c r="E509" s="8" t="str">
        <f t="shared" si="7"/>
        <v>ETH11|P617D-192</v>
      </c>
      <c r="F509" s="4">
        <v>158194</v>
      </c>
      <c r="G509" s="4">
        <v>158194</v>
      </c>
      <c r="H509" s="4">
        <v>0</v>
      </c>
      <c r="I509" s="4">
        <v>0</v>
      </c>
      <c r="J509" s="4">
        <v>0</v>
      </c>
      <c r="K509" s="4">
        <v>0</v>
      </c>
      <c r="L509" s="5">
        <v>11</v>
      </c>
    </row>
    <row r="510" spans="1:12" ht="15" customHeight="1">
      <c r="A510" s="3" t="s">
        <v>11</v>
      </c>
      <c r="B510" s="3" t="s">
        <v>884</v>
      </c>
      <c r="C510" s="3" t="s">
        <v>885</v>
      </c>
      <c r="D510" s="3" t="s">
        <v>886</v>
      </c>
      <c r="E510" s="8" t="str">
        <f t="shared" si="7"/>
        <v>ETH12|P617O-6</v>
      </c>
      <c r="F510" s="4">
        <v>433608</v>
      </c>
      <c r="G510" s="4">
        <v>0</v>
      </c>
      <c r="H510" s="4">
        <v>433608</v>
      </c>
      <c r="I510" s="4">
        <v>0</v>
      </c>
      <c r="J510" s="4">
        <v>0</v>
      </c>
      <c r="K510" s="4">
        <v>0</v>
      </c>
      <c r="L510" s="5">
        <v>88</v>
      </c>
    </row>
    <row r="511" spans="1:12" ht="15" customHeight="1">
      <c r="A511" s="3" t="s">
        <v>236</v>
      </c>
      <c r="B511" s="3" t="s">
        <v>887</v>
      </c>
      <c r="C511" s="3" t="s">
        <v>888</v>
      </c>
      <c r="D511" s="3" t="s">
        <v>889</v>
      </c>
      <c r="E511" s="8" t="str">
        <f t="shared" si="7"/>
        <v>ETR07|P617N-520</v>
      </c>
      <c r="F511" s="4">
        <v>400000</v>
      </c>
      <c r="G511" s="4">
        <v>400000</v>
      </c>
      <c r="H511" s="4">
        <v>0</v>
      </c>
      <c r="I511" s="4">
        <v>0</v>
      </c>
      <c r="J511" s="4">
        <v>0</v>
      </c>
      <c r="K511" s="4">
        <v>0</v>
      </c>
      <c r="L511" s="5">
        <v>36</v>
      </c>
    </row>
    <row r="512" spans="1:12" ht="15" customHeight="1">
      <c r="A512" s="3" t="s">
        <v>236</v>
      </c>
      <c r="B512" s="3" t="s">
        <v>890</v>
      </c>
      <c r="C512" s="3" t="s">
        <v>891</v>
      </c>
      <c r="D512" s="3" t="s">
        <v>892</v>
      </c>
      <c r="E512" s="8" t="str">
        <f t="shared" si="7"/>
        <v>ETR08|P6174-00066</v>
      </c>
      <c r="F512" s="4">
        <v>1800000</v>
      </c>
      <c r="G512" s="4">
        <v>0</v>
      </c>
      <c r="H512" s="4">
        <v>0</v>
      </c>
      <c r="I512" s="4">
        <v>0</v>
      </c>
      <c r="J512" s="4">
        <v>1800000</v>
      </c>
      <c r="K512" s="4">
        <v>0</v>
      </c>
      <c r="L512" s="5">
        <v>271</v>
      </c>
    </row>
    <row r="513" spans="1:12" ht="15" customHeight="1">
      <c r="A513" s="3" t="s">
        <v>236</v>
      </c>
      <c r="B513" s="3" t="s">
        <v>893</v>
      </c>
      <c r="C513" s="3" t="s">
        <v>894</v>
      </c>
      <c r="D513" s="3" t="s">
        <v>895</v>
      </c>
      <c r="E513" s="8" t="str">
        <f t="shared" si="7"/>
        <v>ETS02|P6162-00079</v>
      </c>
      <c r="F513" s="4">
        <v>100000</v>
      </c>
      <c r="G513" s="4">
        <v>0</v>
      </c>
      <c r="H513" s="4">
        <v>0</v>
      </c>
      <c r="I513" s="4">
        <v>0</v>
      </c>
      <c r="J513" s="4">
        <v>100000</v>
      </c>
      <c r="K513" s="4">
        <v>0</v>
      </c>
      <c r="L513" s="5">
        <v>327</v>
      </c>
    </row>
    <row r="514" spans="1:12" ht="15" customHeight="1">
      <c r="A514" s="3" t="s">
        <v>236</v>
      </c>
      <c r="B514" s="3" t="s">
        <v>893</v>
      </c>
      <c r="C514" s="3" t="s">
        <v>894</v>
      </c>
      <c r="D514" s="3" t="s">
        <v>896</v>
      </c>
      <c r="E514" s="8" t="str">
        <f t="shared" si="7"/>
        <v>ETS02|P6177-00357</v>
      </c>
      <c r="F514" s="4">
        <v>50000</v>
      </c>
      <c r="G514" s="4">
        <v>0</v>
      </c>
      <c r="H514" s="4">
        <v>0</v>
      </c>
      <c r="I514" s="4">
        <v>50000</v>
      </c>
      <c r="J514" s="4">
        <v>0</v>
      </c>
      <c r="K514" s="4">
        <v>0</v>
      </c>
      <c r="L514" s="5">
        <v>155</v>
      </c>
    </row>
    <row r="515" spans="1:12" ht="15" customHeight="1">
      <c r="A515" s="3" t="s">
        <v>236</v>
      </c>
      <c r="B515" s="3" t="s">
        <v>893</v>
      </c>
      <c r="C515" s="3" t="s">
        <v>894</v>
      </c>
      <c r="D515" s="3" t="s">
        <v>897</v>
      </c>
      <c r="E515" s="8" t="str">
        <f t="shared" ref="E515:E557" si="8">B515&amp;"|"&amp;D515</f>
        <v>ETS02|P6177-00359</v>
      </c>
      <c r="F515" s="4">
        <v>120000</v>
      </c>
      <c r="G515" s="4">
        <v>0</v>
      </c>
      <c r="H515" s="4">
        <v>0</v>
      </c>
      <c r="I515" s="4">
        <v>120000</v>
      </c>
      <c r="J515" s="4">
        <v>0</v>
      </c>
      <c r="K515" s="4">
        <v>0</v>
      </c>
      <c r="L515" s="5">
        <v>153</v>
      </c>
    </row>
    <row r="516" spans="1:12" ht="15" customHeight="1">
      <c r="A516" s="3" t="s">
        <v>236</v>
      </c>
      <c r="B516" s="3" t="s">
        <v>893</v>
      </c>
      <c r="C516" s="3" t="s">
        <v>894</v>
      </c>
      <c r="D516" s="3" t="s">
        <v>898</v>
      </c>
      <c r="E516" s="8" t="str">
        <f t="shared" si="8"/>
        <v>ETS02|P617N-521</v>
      </c>
      <c r="F516" s="4">
        <v>400000</v>
      </c>
      <c r="G516" s="4">
        <v>400000</v>
      </c>
      <c r="H516" s="4">
        <v>0</v>
      </c>
      <c r="I516" s="4">
        <v>0</v>
      </c>
      <c r="J516" s="4">
        <v>0</v>
      </c>
      <c r="K516" s="4">
        <v>0</v>
      </c>
      <c r="L516" s="5">
        <v>36</v>
      </c>
    </row>
    <row r="517" spans="1:12" ht="15" customHeight="1">
      <c r="A517" s="3" t="s">
        <v>11</v>
      </c>
      <c r="B517" s="3" t="s">
        <v>899</v>
      </c>
      <c r="C517" s="3" t="s">
        <v>900</v>
      </c>
      <c r="D517" s="3" t="s">
        <v>901</v>
      </c>
      <c r="E517" s="8" t="str">
        <f t="shared" si="8"/>
        <v>EUN01|JV17831-004</v>
      </c>
      <c r="F517" s="4">
        <v>15731</v>
      </c>
      <c r="G517" s="4">
        <v>0</v>
      </c>
      <c r="H517" s="4">
        <v>0</v>
      </c>
      <c r="I517" s="4">
        <v>0</v>
      </c>
      <c r="J517" s="4">
        <v>0</v>
      </c>
      <c r="K517" s="4">
        <v>0</v>
      </c>
      <c r="L517" s="5">
        <v>122</v>
      </c>
    </row>
    <row r="518" spans="1:12" ht="15" customHeight="1">
      <c r="A518" s="3" t="s">
        <v>236</v>
      </c>
      <c r="B518" s="3" t="s">
        <v>902</v>
      </c>
      <c r="C518" s="3" t="s">
        <v>903</v>
      </c>
      <c r="D518" s="3" t="s">
        <v>904</v>
      </c>
      <c r="E518" s="8" t="str">
        <f t="shared" si="8"/>
        <v>HAR02|SP175-00003 Dt: 05-05-2017</v>
      </c>
      <c r="F518" s="4">
        <v>31</v>
      </c>
      <c r="G518" s="4">
        <v>0</v>
      </c>
      <c r="H518" s="4">
        <v>0</v>
      </c>
      <c r="I518" s="4">
        <v>0</v>
      </c>
      <c r="J518" s="4">
        <v>0</v>
      </c>
      <c r="K518" s="4">
        <v>0</v>
      </c>
      <c r="L518" s="5">
        <v>240</v>
      </c>
    </row>
    <row r="519" spans="1:12" ht="15" customHeight="1">
      <c r="A519" s="3" t="s">
        <v>11</v>
      </c>
      <c r="B519" s="3" t="s">
        <v>905</v>
      </c>
      <c r="C519" s="3" t="s">
        <v>906</v>
      </c>
      <c r="D519" s="3" t="s">
        <v>907</v>
      </c>
      <c r="E519" s="8" t="str">
        <f t="shared" si="8"/>
        <v>HBA04|P7177-215</v>
      </c>
      <c r="F519" s="4">
        <v>5000</v>
      </c>
      <c r="G519" s="4">
        <v>0</v>
      </c>
      <c r="H519" s="4">
        <v>0</v>
      </c>
      <c r="I519" s="4">
        <v>5000</v>
      </c>
      <c r="J519" s="4">
        <v>0</v>
      </c>
      <c r="K519" s="4">
        <v>0</v>
      </c>
      <c r="L519" s="5">
        <v>162</v>
      </c>
    </row>
    <row r="520" spans="1:12" ht="15" customHeight="1">
      <c r="A520" s="3" t="s">
        <v>11</v>
      </c>
      <c r="B520" s="3" t="s">
        <v>908</v>
      </c>
      <c r="C520" s="3" t="s">
        <v>909</v>
      </c>
      <c r="D520" s="3" t="s">
        <v>910</v>
      </c>
      <c r="E520" s="8" t="str">
        <f t="shared" si="8"/>
        <v>HBC02|P7177-221</v>
      </c>
      <c r="F520" s="4">
        <v>20000</v>
      </c>
      <c r="G520" s="4">
        <v>0</v>
      </c>
      <c r="H520" s="4">
        <v>0</v>
      </c>
      <c r="I520" s="4">
        <v>20000</v>
      </c>
      <c r="J520" s="4">
        <v>0</v>
      </c>
      <c r="K520" s="4">
        <v>0</v>
      </c>
      <c r="L520" s="5">
        <v>162</v>
      </c>
    </row>
    <row r="521" spans="1:12" ht="15" customHeight="1">
      <c r="A521" s="3" t="s">
        <v>236</v>
      </c>
      <c r="B521" s="3" t="s">
        <v>911</v>
      </c>
      <c r="C521" s="3" t="s">
        <v>912</v>
      </c>
      <c r="D521" s="3" t="s">
        <v>913</v>
      </c>
      <c r="E521" s="8" t="str">
        <f t="shared" si="8"/>
        <v>HNC01|CP17Y-00026 Dt: 04-09-2017</v>
      </c>
      <c r="F521" s="4">
        <v>2662</v>
      </c>
      <c r="G521" s="4">
        <v>0</v>
      </c>
      <c r="H521" s="4">
        <v>0</v>
      </c>
      <c r="I521" s="4">
        <v>2662</v>
      </c>
      <c r="J521" s="4">
        <v>0</v>
      </c>
      <c r="K521" s="4">
        <v>0</v>
      </c>
      <c r="L521" s="5">
        <v>118</v>
      </c>
    </row>
    <row r="522" spans="1:12" ht="15" customHeight="1">
      <c r="A522" s="3" t="s">
        <v>236</v>
      </c>
      <c r="B522" s="3" t="s">
        <v>911</v>
      </c>
      <c r="C522" s="3" t="s">
        <v>912</v>
      </c>
      <c r="D522" s="3" t="s">
        <v>914</v>
      </c>
      <c r="E522" s="8" t="str">
        <f t="shared" si="8"/>
        <v>HNC01|JV17D13-004</v>
      </c>
      <c r="F522" s="4">
        <v>4340</v>
      </c>
      <c r="G522" s="4">
        <v>4340</v>
      </c>
      <c r="H522" s="4">
        <v>0</v>
      </c>
      <c r="I522" s="4">
        <v>0</v>
      </c>
      <c r="J522" s="4">
        <v>0</v>
      </c>
      <c r="K522" s="4">
        <v>0</v>
      </c>
      <c r="L522" s="5">
        <v>18</v>
      </c>
    </row>
    <row r="523" spans="1:12" ht="15" customHeight="1">
      <c r="A523" s="3" t="s">
        <v>236</v>
      </c>
      <c r="B523" s="3" t="s">
        <v>911</v>
      </c>
      <c r="C523" s="3" t="s">
        <v>912</v>
      </c>
      <c r="D523" s="3" t="s">
        <v>915</v>
      </c>
      <c r="E523" s="8" t="str">
        <f t="shared" si="8"/>
        <v>HNC01|JV17N30-015</v>
      </c>
      <c r="F523" s="4">
        <v>135621</v>
      </c>
      <c r="G523" s="4">
        <v>135621</v>
      </c>
      <c r="H523" s="4">
        <v>0</v>
      </c>
      <c r="I523" s="4">
        <v>0</v>
      </c>
      <c r="J523" s="4">
        <v>0</v>
      </c>
      <c r="K523" s="4">
        <v>0</v>
      </c>
      <c r="L523" s="5">
        <v>31</v>
      </c>
    </row>
    <row r="524" spans="1:12" ht="15" customHeight="1">
      <c r="A524" s="3" t="s">
        <v>236</v>
      </c>
      <c r="B524" s="3" t="s">
        <v>911</v>
      </c>
      <c r="C524" s="3" t="s">
        <v>912</v>
      </c>
      <c r="D524" s="3" t="s">
        <v>916</v>
      </c>
      <c r="E524" s="8" t="str">
        <f t="shared" si="8"/>
        <v>HNC01|JV17O17-001</v>
      </c>
      <c r="F524" s="4">
        <v>205449</v>
      </c>
      <c r="G524" s="4">
        <v>0</v>
      </c>
      <c r="H524" s="4">
        <v>205449</v>
      </c>
      <c r="I524" s="4">
        <v>0</v>
      </c>
      <c r="J524" s="4">
        <v>0</v>
      </c>
      <c r="K524" s="4">
        <v>0</v>
      </c>
      <c r="L524" s="5">
        <v>75</v>
      </c>
    </row>
    <row r="525" spans="1:12" ht="15" customHeight="1">
      <c r="A525" s="3" t="s">
        <v>236</v>
      </c>
      <c r="B525" s="3" t="s">
        <v>911</v>
      </c>
      <c r="C525" s="3" t="s">
        <v>912</v>
      </c>
      <c r="D525" s="3" t="s">
        <v>917</v>
      </c>
      <c r="E525" s="8" t="str">
        <f t="shared" si="8"/>
        <v>HNC01|P6177-245</v>
      </c>
      <c r="F525" s="4">
        <v>300000</v>
      </c>
      <c r="G525" s="4">
        <v>0</v>
      </c>
      <c r="H525" s="4">
        <v>0</v>
      </c>
      <c r="I525" s="4">
        <v>300000</v>
      </c>
      <c r="J525" s="4">
        <v>0</v>
      </c>
      <c r="K525" s="4">
        <v>0</v>
      </c>
      <c r="L525" s="5">
        <v>161</v>
      </c>
    </row>
    <row r="526" spans="1:12" ht="15" customHeight="1">
      <c r="A526" s="3" t="s">
        <v>236</v>
      </c>
      <c r="B526" s="3" t="s">
        <v>911</v>
      </c>
      <c r="C526" s="3" t="s">
        <v>912</v>
      </c>
      <c r="D526" s="3" t="s">
        <v>918</v>
      </c>
      <c r="E526" s="8" t="str">
        <f t="shared" si="8"/>
        <v>HNC01|P6177-291</v>
      </c>
      <c r="F526" s="4">
        <v>188000</v>
      </c>
      <c r="G526" s="4">
        <v>0</v>
      </c>
      <c r="H526" s="4">
        <v>0</v>
      </c>
      <c r="I526" s="4">
        <v>188000</v>
      </c>
      <c r="J526" s="4">
        <v>0</v>
      </c>
      <c r="K526" s="4">
        <v>0</v>
      </c>
      <c r="L526" s="5">
        <v>157</v>
      </c>
    </row>
    <row r="527" spans="1:12" ht="15" customHeight="1">
      <c r="A527" s="3" t="s">
        <v>288</v>
      </c>
      <c r="B527" s="3" t="s">
        <v>911</v>
      </c>
      <c r="C527" s="3" t="s">
        <v>912</v>
      </c>
      <c r="D527" s="3" t="s">
        <v>919</v>
      </c>
      <c r="E527" s="8" t="str">
        <f t="shared" si="8"/>
        <v>HNC01|JV17O07-3</v>
      </c>
      <c r="F527" s="4">
        <v>201888</v>
      </c>
      <c r="G527" s="4">
        <v>0</v>
      </c>
      <c r="H527" s="4">
        <v>201888</v>
      </c>
      <c r="I527" s="4">
        <v>0</v>
      </c>
      <c r="J527" s="4">
        <v>0</v>
      </c>
      <c r="K527" s="4">
        <v>0</v>
      </c>
      <c r="L527" s="5">
        <v>85</v>
      </c>
    </row>
    <row r="528" spans="1:12" ht="15" customHeight="1">
      <c r="A528" s="3" t="s">
        <v>134</v>
      </c>
      <c r="B528" s="3" t="s">
        <v>911</v>
      </c>
      <c r="C528" s="3" t="s">
        <v>912</v>
      </c>
      <c r="D528" s="3" t="s">
        <v>920</v>
      </c>
      <c r="E528" s="8" t="str">
        <f t="shared" si="8"/>
        <v>HNC01|JV17707-010</v>
      </c>
      <c r="F528" s="4">
        <v>6683.1900000000005</v>
      </c>
      <c r="G528" s="4">
        <v>0</v>
      </c>
      <c r="H528" s="4">
        <v>0</v>
      </c>
      <c r="I528" s="4">
        <v>6683.1900000000005</v>
      </c>
      <c r="J528" s="4">
        <v>0</v>
      </c>
      <c r="K528" s="4">
        <v>0</v>
      </c>
      <c r="L528" s="5">
        <v>177</v>
      </c>
    </row>
    <row r="529" spans="1:12" ht="15" customHeight="1">
      <c r="A529" s="3" t="s">
        <v>11</v>
      </c>
      <c r="B529" s="3" t="s">
        <v>921</v>
      </c>
      <c r="C529" s="3" t="s">
        <v>922</v>
      </c>
      <c r="D529" s="3" t="s">
        <v>923</v>
      </c>
      <c r="E529" s="8" t="str">
        <f t="shared" si="8"/>
        <v>HSA10|P617D-341</v>
      </c>
      <c r="F529" s="4">
        <v>500000</v>
      </c>
      <c r="G529" s="4">
        <v>500000</v>
      </c>
      <c r="H529" s="4">
        <v>0</v>
      </c>
      <c r="I529" s="4">
        <v>0</v>
      </c>
      <c r="J529" s="4">
        <v>0</v>
      </c>
      <c r="K529" s="4">
        <v>0</v>
      </c>
      <c r="L529" s="5">
        <v>11</v>
      </c>
    </row>
    <row r="530" spans="1:12" ht="15" customHeight="1">
      <c r="A530" s="3" t="s">
        <v>11</v>
      </c>
      <c r="B530" s="3" t="s">
        <v>924</v>
      </c>
      <c r="C530" s="3" t="s">
        <v>925</v>
      </c>
      <c r="D530" s="3" t="s">
        <v>926</v>
      </c>
      <c r="E530" s="8" t="str">
        <f t="shared" si="8"/>
        <v>HSR03|P617D-187</v>
      </c>
      <c r="F530" s="4">
        <v>3128</v>
      </c>
      <c r="G530" s="4">
        <v>3128</v>
      </c>
      <c r="H530" s="4">
        <v>0</v>
      </c>
      <c r="I530" s="4">
        <v>0</v>
      </c>
      <c r="J530" s="4">
        <v>0</v>
      </c>
      <c r="K530" s="4">
        <v>0</v>
      </c>
      <c r="L530" s="5">
        <v>11</v>
      </c>
    </row>
    <row r="531" spans="1:12" ht="15" customHeight="1">
      <c r="A531" s="3" t="s">
        <v>236</v>
      </c>
      <c r="B531" s="3" t="s">
        <v>927</v>
      </c>
      <c r="C531" s="3" t="s">
        <v>928</v>
      </c>
      <c r="D531" s="3" t="s">
        <v>929</v>
      </c>
      <c r="E531" s="8" t="str">
        <f t="shared" si="8"/>
        <v>HTK01|JV17D21-001</v>
      </c>
      <c r="F531" s="4">
        <v>120595</v>
      </c>
      <c r="G531" s="4">
        <v>120595</v>
      </c>
      <c r="H531" s="4">
        <v>0</v>
      </c>
      <c r="I531" s="4">
        <v>0</v>
      </c>
      <c r="J531" s="4">
        <v>0</v>
      </c>
      <c r="K531" s="4">
        <v>0</v>
      </c>
      <c r="L531" s="5">
        <v>10</v>
      </c>
    </row>
    <row r="532" spans="1:12" ht="15" customHeight="1">
      <c r="A532" s="3" t="s">
        <v>236</v>
      </c>
      <c r="B532" s="3" t="s">
        <v>927</v>
      </c>
      <c r="C532" s="3" t="s">
        <v>928</v>
      </c>
      <c r="D532" s="3" t="s">
        <v>915</v>
      </c>
      <c r="E532" s="8" t="str">
        <f t="shared" si="8"/>
        <v>HTK01|JV17N30-015</v>
      </c>
      <c r="F532" s="4">
        <v>21454</v>
      </c>
      <c r="G532" s="4">
        <v>21454</v>
      </c>
      <c r="H532" s="4">
        <v>0</v>
      </c>
      <c r="I532" s="4">
        <v>0</v>
      </c>
      <c r="J532" s="4">
        <v>0</v>
      </c>
      <c r="K532" s="4">
        <v>0</v>
      </c>
      <c r="L532" s="5">
        <v>31</v>
      </c>
    </row>
    <row r="533" spans="1:12" ht="15" customHeight="1">
      <c r="A533" s="3" t="s">
        <v>11</v>
      </c>
      <c r="B533" s="3" t="s">
        <v>930</v>
      </c>
      <c r="C533" s="3" t="s">
        <v>931</v>
      </c>
      <c r="D533" s="3" t="s">
        <v>932</v>
      </c>
      <c r="E533" s="8" t="str">
        <f t="shared" si="8"/>
        <v>TAL02|GN17N-00007 Dt: 23-11-2017</v>
      </c>
      <c r="F533" s="4">
        <v>14500</v>
      </c>
      <c r="G533" s="4">
        <v>14500</v>
      </c>
      <c r="H533" s="4">
        <v>0</v>
      </c>
      <c r="I533" s="4">
        <v>0</v>
      </c>
      <c r="J533" s="4">
        <v>0</v>
      </c>
      <c r="K533" s="4">
        <v>0</v>
      </c>
      <c r="L533" s="5">
        <v>38</v>
      </c>
    </row>
    <row r="534" spans="1:12" ht="15" customHeight="1">
      <c r="A534" s="3" t="s">
        <v>11</v>
      </c>
      <c r="B534" s="3" t="s">
        <v>930</v>
      </c>
      <c r="C534" s="3" t="s">
        <v>931</v>
      </c>
      <c r="D534" s="3" t="s">
        <v>933</v>
      </c>
      <c r="E534" s="8" t="str">
        <f t="shared" si="8"/>
        <v>TAL02|P6179-457</v>
      </c>
      <c r="F534" s="4">
        <v>586435</v>
      </c>
      <c r="G534" s="4">
        <v>0</v>
      </c>
      <c r="H534" s="4">
        <v>0</v>
      </c>
      <c r="I534" s="4">
        <v>586435</v>
      </c>
      <c r="J534" s="4">
        <v>0</v>
      </c>
      <c r="K534" s="4">
        <v>0</v>
      </c>
      <c r="L534" s="5">
        <v>95</v>
      </c>
    </row>
    <row r="535" spans="1:12" ht="15" customHeight="1">
      <c r="A535" s="3" t="s">
        <v>11</v>
      </c>
      <c r="B535" s="3" t="s">
        <v>930</v>
      </c>
      <c r="C535" s="3" t="s">
        <v>931</v>
      </c>
      <c r="D535" s="3" t="s">
        <v>934</v>
      </c>
      <c r="E535" s="8" t="str">
        <f t="shared" si="8"/>
        <v>TAL02|P617N-540</v>
      </c>
      <c r="F535" s="4">
        <v>927999</v>
      </c>
      <c r="G535" s="4">
        <v>927999</v>
      </c>
      <c r="H535" s="4">
        <v>0</v>
      </c>
      <c r="I535" s="4">
        <v>0</v>
      </c>
      <c r="J535" s="4">
        <v>0</v>
      </c>
      <c r="K535" s="4">
        <v>0</v>
      </c>
      <c r="L535" s="5">
        <v>36</v>
      </c>
    </row>
    <row r="536" spans="1:12" ht="15" customHeight="1">
      <c r="A536" s="3" t="s">
        <v>11</v>
      </c>
      <c r="B536" s="3" t="s">
        <v>935</v>
      </c>
      <c r="C536" s="3" t="s">
        <v>936</v>
      </c>
      <c r="D536" s="3" t="s">
        <v>937</v>
      </c>
      <c r="E536" s="8" t="str">
        <f t="shared" si="8"/>
        <v>TEC01|JV17626-014</v>
      </c>
      <c r="F536" s="4">
        <v>2000000</v>
      </c>
      <c r="G536" s="4">
        <v>0</v>
      </c>
      <c r="H536" s="4">
        <v>0</v>
      </c>
      <c r="I536" s="4">
        <v>0</v>
      </c>
      <c r="J536" s="4">
        <v>2000000</v>
      </c>
      <c r="K536" s="4">
        <v>0</v>
      </c>
      <c r="L536" s="5">
        <v>188</v>
      </c>
    </row>
    <row r="537" spans="1:12" ht="15" customHeight="1">
      <c r="A537" s="3" t="s">
        <v>11</v>
      </c>
      <c r="B537" s="3" t="s">
        <v>938</v>
      </c>
      <c r="C537" s="3" t="s">
        <v>939</v>
      </c>
      <c r="D537" s="3" t="s">
        <v>940</v>
      </c>
      <c r="E537" s="8" t="str">
        <f t="shared" si="8"/>
        <v>TMA12|P617D-424</v>
      </c>
      <c r="F537" s="4">
        <v>345000</v>
      </c>
      <c r="G537" s="4">
        <v>345000</v>
      </c>
      <c r="H537" s="4">
        <v>0</v>
      </c>
      <c r="I537" s="4">
        <v>0</v>
      </c>
      <c r="J537" s="4">
        <v>0</v>
      </c>
      <c r="K537" s="4">
        <v>0</v>
      </c>
      <c r="L537" s="5">
        <v>3</v>
      </c>
    </row>
    <row r="538" spans="1:12" ht="15" customHeight="1">
      <c r="A538" s="3" t="s">
        <v>11</v>
      </c>
      <c r="B538" s="3" t="s">
        <v>938</v>
      </c>
      <c r="C538" s="3" t="s">
        <v>939</v>
      </c>
      <c r="D538" s="3" t="s">
        <v>941</v>
      </c>
      <c r="E538" s="8" t="str">
        <f t="shared" si="8"/>
        <v>TMA12|P617D-521</v>
      </c>
      <c r="F538" s="4">
        <v>263628</v>
      </c>
      <c r="G538" s="4">
        <v>263628</v>
      </c>
      <c r="H538" s="4">
        <v>0</v>
      </c>
      <c r="I538" s="4">
        <v>0</v>
      </c>
      <c r="J538" s="4">
        <v>0</v>
      </c>
      <c r="K538" s="4">
        <v>0</v>
      </c>
      <c r="L538" s="5">
        <v>1</v>
      </c>
    </row>
    <row r="539" spans="1:12" ht="15" customHeight="1">
      <c r="A539" s="3" t="s">
        <v>11</v>
      </c>
      <c r="B539" s="3" t="s">
        <v>942</v>
      </c>
      <c r="C539" s="3" t="s">
        <v>943</v>
      </c>
      <c r="D539" s="3" t="s">
        <v>944</v>
      </c>
      <c r="E539" s="8" t="str">
        <f t="shared" si="8"/>
        <v>TMO01|WH17D-00011</v>
      </c>
      <c r="F539" s="4">
        <v>2000000</v>
      </c>
      <c r="G539" s="4">
        <v>2000000</v>
      </c>
      <c r="H539" s="4">
        <v>0</v>
      </c>
      <c r="I539" s="4">
        <v>0</v>
      </c>
      <c r="J539" s="4">
        <v>0</v>
      </c>
      <c r="K539" s="4">
        <v>0</v>
      </c>
      <c r="L539" s="5">
        <v>24</v>
      </c>
    </row>
    <row r="540" spans="1:12" ht="15" customHeight="1">
      <c r="A540" s="3" t="s">
        <v>11</v>
      </c>
      <c r="B540" s="3" t="s">
        <v>945</v>
      </c>
      <c r="C540" s="3" t="s">
        <v>946</v>
      </c>
      <c r="D540" s="3" t="s">
        <v>947</v>
      </c>
      <c r="E540" s="8" t="str">
        <f t="shared" si="8"/>
        <v>TMT01|WH17D-00010</v>
      </c>
      <c r="F540" s="4">
        <v>2500000</v>
      </c>
      <c r="G540" s="4">
        <v>2500000</v>
      </c>
      <c r="H540" s="4">
        <v>0</v>
      </c>
      <c r="I540" s="4">
        <v>0</v>
      </c>
      <c r="J540" s="4">
        <v>0</v>
      </c>
      <c r="K540" s="4">
        <v>0</v>
      </c>
      <c r="L540" s="5">
        <v>24</v>
      </c>
    </row>
    <row r="541" spans="1:12" ht="15" customHeight="1">
      <c r="A541" s="3" t="s">
        <v>11</v>
      </c>
      <c r="B541" s="3" t="s">
        <v>948</v>
      </c>
      <c r="C541" s="3" t="s">
        <v>949</v>
      </c>
      <c r="D541" s="3" t="s">
        <v>950</v>
      </c>
      <c r="E541" s="8" t="str">
        <f t="shared" si="8"/>
        <v>TSA08|P617D-377</v>
      </c>
      <c r="F541" s="4">
        <v>2000000</v>
      </c>
      <c r="G541" s="4">
        <v>2000000</v>
      </c>
      <c r="H541" s="4">
        <v>0</v>
      </c>
      <c r="I541" s="4">
        <v>0</v>
      </c>
      <c r="J541" s="4">
        <v>0</v>
      </c>
      <c r="K541" s="4">
        <v>0</v>
      </c>
      <c r="L541" s="5">
        <v>9</v>
      </c>
    </row>
    <row r="542" spans="1:12" ht="15" customHeight="1">
      <c r="A542" s="3" t="s">
        <v>11</v>
      </c>
      <c r="B542" s="3" t="s">
        <v>951</v>
      </c>
      <c r="C542" s="3" t="s">
        <v>952</v>
      </c>
      <c r="D542" s="3" t="s">
        <v>953</v>
      </c>
      <c r="E542" s="8" t="str">
        <f t="shared" si="8"/>
        <v>TSH05|WE17N-00004</v>
      </c>
      <c r="F542" s="4">
        <v>500</v>
      </c>
      <c r="G542" s="4">
        <v>500</v>
      </c>
      <c r="H542" s="4">
        <v>0</v>
      </c>
      <c r="I542" s="4">
        <v>0</v>
      </c>
      <c r="J542" s="4">
        <v>0</v>
      </c>
      <c r="K542" s="4">
        <v>0</v>
      </c>
      <c r="L542" s="5">
        <v>53</v>
      </c>
    </row>
    <row r="543" spans="1:12" ht="15" customHeight="1">
      <c r="A543" s="3" t="s">
        <v>134</v>
      </c>
      <c r="B543" s="3" t="s">
        <v>954</v>
      </c>
      <c r="C543" s="3" t="s">
        <v>955</v>
      </c>
      <c r="D543" s="3" t="s">
        <v>956</v>
      </c>
      <c r="E543" s="8" t="str">
        <f t="shared" si="8"/>
        <v>TSH14|P617D-458</v>
      </c>
      <c r="F543" s="4">
        <v>5937.25</v>
      </c>
      <c r="G543" s="4">
        <v>5937.25</v>
      </c>
      <c r="H543" s="4">
        <v>0</v>
      </c>
      <c r="I543" s="4">
        <v>0</v>
      </c>
      <c r="J543" s="4">
        <v>0</v>
      </c>
      <c r="K543" s="4">
        <v>0</v>
      </c>
      <c r="L543" s="5">
        <v>1</v>
      </c>
    </row>
    <row r="544" spans="1:12" ht="15" customHeight="1">
      <c r="A544" s="3" t="s">
        <v>11</v>
      </c>
      <c r="B544" s="3" t="s">
        <v>957</v>
      </c>
      <c r="C544" s="3" t="s">
        <v>958</v>
      </c>
      <c r="D544" s="3" t="s">
        <v>959</v>
      </c>
      <c r="E544" s="8" t="str">
        <f t="shared" si="8"/>
        <v>TSI03|P614D-00191</v>
      </c>
      <c r="F544" s="4">
        <v>2703</v>
      </c>
      <c r="G544" s="4">
        <v>0</v>
      </c>
      <c r="H544" s="4">
        <v>0</v>
      </c>
      <c r="I544" s="4">
        <v>0</v>
      </c>
      <c r="J544" s="4">
        <v>0</v>
      </c>
      <c r="K544" s="4">
        <v>0</v>
      </c>
      <c r="L544" s="5">
        <v>1108</v>
      </c>
    </row>
    <row r="545" spans="1:12" ht="15" customHeight="1">
      <c r="A545" s="3" t="s">
        <v>236</v>
      </c>
      <c r="B545" s="3" t="s">
        <v>960</v>
      </c>
      <c r="C545" s="3" t="s">
        <v>961</v>
      </c>
      <c r="D545" s="3" t="s">
        <v>962</v>
      </c>
      <c r="E545" s="8" t="str">
        <f t="shared" si="8"/>
        <v>TTC01|GF17D-00014 Dt: 02-12-2017</v>
      </c>
      <c r="F545" s="4">
        <v>31</v>
      </c>
      <c r="G545" s="4">
        <v>0</v>
      </c>
      <c r="H545" s="4">
        <v>0</v>
      </c>
      <c r="I545" s="4">
        <v>0</v>
      </c>
      <c r="J545" s="4">
        <v>0</v>
      </c>
      <c r="K545" s="4">
        <v>0</v>
      </c>
      <c r="L545" s="5">
        <v>29</v>
      </c>
    </row>
    <row r="546" spans="1:12" ht="15" customHeight="1">
      <c r="A546" s="3" t="s">
        <v>236</v>
      </c>
      <c r="B546" s="3" t="s">
        <v>960</v>
      </c>
      <c r="C546" s="3" t="s">
        <v>961</v>
      </c>
      <c r="D546" s="3" t="s">
        <v>963</v>
      </c>
      <c r="E546" s="8" t="str">
        <f t="shared" si="8"/>
        <v>TTC01|JV17D04-1</v>
      </c>
      <c r="F546" s="4">
        <v>1509</v>
      </c>
      <c r="G546" s="4">
        <v>0</v>
      </c>
      <c r="H546" s="4">
        <v>0</v>
      </c>
      <c r="I546" s="4">
        <v>0</v>
      </c>
      <c r="J546" s="4">
        <v>0</v>
      </c>
      <c r="K546" s="4">
        <v>0</v>
      </c>
      <c r="L546" s="5">
        <v>27</v>
      </c>
    </row>
    <row r="547" spans="1:12" ht="15" customHeight="1">
      <c r="A547" s="3" t="s">
        <v>288</v>
      </c>
      <c r="B547" s="3" t="s">
        <v>960</v>
      </c>
      <c r="C547" s="3" t="s">
        <v>961</v>
      </c>
      <c r="D547" s="3" t="s">
        <v>964</v>
      </c>
      <c r="E547" s="8" t="str">
        <f t="shared" si="8"/>
        <v>TTC01|GF17N-00013 Dt: 03-11-2017</v>
      </c>
      <c r="F547" s="4">
        <v>21</v>
      </c>
      <c r="G547" s="4">
        <v>0</v>
      </c>
      <c r="H547" s="4">
        <v>0</v>
      </c>
      <c r="I547" s="4">
        <v>0</v>
      </c>
      <c r="J547" s="4">
        <v>0</v>
      </c>
      <c r="K547" s="4">
        <v>0</v>
      </c>
      <c r="L547" s="5">
        <v>58</v>
      </c>
    </row>
    <row r="548" spans="1:12" ht="15" customHeight="1">
      <c r="A548" s="3" t="s">
        <v>288</v>
      </c>
      <c r="B548" s="3" t="s">
        <v>960</v>
      </c>
      <c r="C548" s="3" t="s">
        <v>961</v>
      </c>
      <c r="D548" s="3" t="s">
        <v>965</v>
      </c>
      <c r="E548" s="8" t="str">
        <f t="shared" si="8"/>
        <v>TTC01|JV17N04-2</v>
      </c>
      <c r="F548" s="4">
        <v>2548</v>
      </c>
      <c r="G548" s="4">
        <v>0</v>
      </c>
      <c r="H548" s="4">
        <v>0</v>
      </c>
      <c r="I548" s="4">
        <v>0</v>
      </c>
      <c r="J548" s="4">
        <v>0</v>
      </c>
      <c r="K548" s="4">
        <v>0</v>
      </c>
      <c r="L548" s="5">
        <v>57</v>
      </c>
    </row>
    <row r="549" spans="1:12" ht="15" customHeight="1">
      <c r="A549" s="3" t="s">
        <v>288</v>
      </c>
      <c r="B549" s="3" t="s">
        <v>966</v>
      </c>
      <c r="C549" s="3" t="s">
        <v>967</v>
      </c>
      <c r="D549" s="3" t="s">
        <v>968</v>
      </c>
      <c r="E549" s="8" t="str">
        <f t="shared" si="8"/>
        <v>TTC02|GX17D-00034 Dt: 27-12-2017</v>
      </c>
      <c r="F549" s="4">
        <v>25</v>
      </c>
      <c r="G549" s="4">
        <v>0</v>
      </c>
      <c r="H549" s="4">
        <v>0</v>
      </c>
      <c r="I549" s="4">
        <v>0</v>
      </c>
      <c r="J549" s="4">
        <v>0</v>
      </c>
      <c r="K549" s="4">
        <v>0</v>
      </c>
      <c r="L549" s="5">
        <v>4</v>
      </c>
    </row>
    <row r="550" spans="1:12" ht="15" customHeight="1">
      <c r="A550" s="3" t="s">
        <v>288</v>
      </c>
      <c r="B550" s="3" t="s">
        <v>966</v>
      </c>
      <c r="C550" s="3" t="s">
        <v>967</v>
      </c>
      <c r="D550" s="3" t="s">
        <v>969</v>
      </c>
      <c r="E550" s="8" t="str">
        <f t="shared" si="8"/>
        <v>TTC02|GX17N-00003 Dt: 06-11-2017</v>
      </c>
      <c r="F550" s="4">
        <v>90</v>
      </c>
      <c r="G550" s="4">
        <v>0</v>
      </c>
      <c r="H550" s="4">
        <v>0</v>
      </c>
      <c r="I550" s="4">
        <v>0</v>
      </c>
      <c r="J550" s="4">
        <v>0</v>
      </c>
      <c r="K550" s="4">
        <v>0</v>
      </c>
      <c r="L550" s="5">
        <v>55</v>
      </c>
    </row>
    <row r="551" spans="1:12" ht="15" customHeight="1">
      <c r="A551" s="3" t="s">
        <v>288</v>
      </c>
      <c r="B551" s="3" t="s">
        <v>966</v>
      </c>
      <c r="C551" s="3" t="s">
        <v>967</v>
      </c>
      <c r="D551" s="3" t="s">
        <v>970</v>
      </c>
      <c r="E551" s="8" t="str">
        <f t="shared" si="8"/>
        <v>TTC02|GX17N-00004 Dt: 06-11-2017</v>
      </c>
      <c r="F551" s="4">
        <v>34</v>
      </c>
      <c r="G551" s="4">
        <v>0</v>
      </c>
      <c r="H551" s="4">
        <v>0</v>
      </c>
      <c r="I551" s="4">
        <v>0</v>
      </c>
      <c r="J551" s="4">
        <v>0</v>
      </c>
      <c r="K551" s="4">
        <v>0</v>
      </c>
      <c r="L551" s="5">
        <v>55</v>
      </c>
    </row>
    <row r="552" spans="1:12" ht="15" customHeight="1">
      <c r="A552" s="3" t="s">
        <v>288</v>
      </c>
      <c r="B552" s="3" t="s">
        <v>966</v>
      </c>
      <c r="C552" s="3" t="s">
        <v>967</v>
      </c>
      <c r="D552" s="3" t="s">
        <v>971</v>
      </c>
      <c r="E552" s="8" t="str">
        <f t="shared" si="8"/>
        <v>TTC02|JV17N04-3</v>
      </c>
      <c r="F552" s="4">
        <v>4334</v>
      </c>
      <c r="G552" s="4">
        <v>0</v>
      </c>
      <c r="H552" s="4">
        <v>0</v>
      </c>
      <c r="I552" s="4">
        <v>0</v>
      </c>
      <c r="J552" s="4">
        <v>0</v>
      </c>
      <c r="K552" s="4">
        <v>0</v>
      </c>
      <c r="L552" s="5">
        <v>57</v>
      </c>
    </row>
    <row r="553" spans="1:12" ht="15" customHeight="1">
      <c r="A553" s="3" t="s">
        <v>288</v>
      </c>
      <c r="B553" s="3" t="s">
        <v>966</v>
      </c>
      <c r="C553" s="3" t="s">
        <v>967</v>
      </c>
      <c r="D553" s="3" t="s">
        <v>972</v>
      </c>
      <c r="E553" s="8" t="str">
        <f t="shared" si="8"/>
        <v>TTC02|JV17N09-1</v>
      </c>
      <c r="F553" s="4">
        <v>4410</v>
      </c>
      <c r="G553" s="4">
        <v>0</v>
      </c>
      <c r="H553" s="4">
        <v>0</v>
      </c>
      <c r="I553" s="4">
        <v>0</v>
      </c>
      <c r="J553" s="4">
        <v>0</v>
      </c>
      <c r="K553" s="4">
        <v>0</v>
      </c>
      <c r="L553" s="5">
        <v>52</v>
      </c>
    </row>
    <row r="554" spans="1:12" ht="15" customHeight="1">
      <c r="A554" s="3" t="s">
        <v>288</v>
      </c>
      <c r="B554" s="3" t="s">
        <v>966</v>
      </c>
      <c r="C554" s="3" t="s">
        <v>967</v>
      </c>
      <c r="D554" s="3" t="s">
        <v>973</v>
      </c>
      <c r="E554" s="8" t="str">
        <f t="shared" si="8"/>
        <v>TTC02|JV17N09-2</v>
      </c>
      <c r="F554" s="4">
        <v>810</v>
      </c>
      <c r="G554" s="4">
        <v>0</v>
      </c>
      <c r="H554" s="4">
        <v>0</v>
      </c>
      <c r="I554" s="4">
        <v>0</v>
      </c>
      <c r="J554" s="4">
        <v>0</v>
      </c>
      <c r="K554" s="4">
        <v>0</v>
      </c>
      <c r="L554" s="5">
        <v>52</v>
      </c>
    </row>
    <row r="555" spans="1:12" ht="15" customHeight="1">
      <c r="A555" s="3" t="s">
        <v>288</v>
      </c>
      <c r="B555" s="3" t="s">
        <v>966</v>
      </c>
      <c r="C555" s="3" t="s">
        <v>967</v>
      </c>
      <c r="D555" s="3" t="s">
        <v>974</v>
      </c>
      <c r="E555" s="8" t="str">
        <f t="shared" si="8"/>
        <v>TTC02|JV17N09-3</v>
      </c>
      <c r="F555" s="4">
        <v>1941</v>
      </c>
      <c r="G555" s="4">
        <v>0</v>
      </c>
      <c r="H555" s="4">
        <v>0</v>
      </c>
      <c r="I555" s="4">
        <v>0</v>
      </c>
      <c r="J555" s="4">
        <v>0</v>
      </c>
      <c r="K555" s="4">
        <v>0</v>
      </c>
      <c r="L555" s="5">
        <v>52</v>
      </c>
    </row>
    <row r="556" spans="1:12" ht="15" customHeight="1">
      <c r="A556" s="3" t="s">
        <v>134</v>
      </c>
      <c r="B556" s="3" t="s">
        <v>975</v>
      </c>
      <c r="C556" s="3" t="s">
        <v>976</v>
      </c>
      <c r="D556" s="3" t="s">
        <v>977</v>
      </c>
      <c r="E556" s="8" t="str">
        <f t="shared" si="8"/>
        <v>TV-01|JV17N30-13</v>
      </c>
      <c r="F556" s="4">
        <v>170</v>
      </c>
      <c r="G556" s="4">
        <v>170</v>
      </c>
      <c r="H556" s="4">
        <v>0</v>
      </c>
      <c r="I556" s="4">
        <v>0</v>
      </c>
      <c r="J556" s="4">
        <v>0</v>
      </c>
      <c r="K556" s="4">
        <v>0</v>
      </c>
      <c r="L556" s="5">
        <v>31</v>
      </c>
    </row>
    <row r="557" spans="1:12" ht="15" customHeight="1">
      <c r="A557" s="3" t="s">
        <v>236</v>
      </c>
      <c r="B557" s="3" t="s">
        <v>978</v>
      </c>
      <c r="C557" s="3" t="s">
        <v>979</v>
      </c>
      <c r="D557" s="3" t="s">
        <v>980</v>
      </c>
      <c r="E557" s="8" t="str">
        <f t="shared" si="8"/>
        <v>LMA02|P6153-00022</v>
      </c>
      <c r="F557" s="4">
        <v>1027397</v>
      </c>
      <c r="G557" s="4">
        <v>0</v>
      </c>
      <c r="H557" s="4">
        <v>0</v>
      </c>
      <c r="I557" s="4">
        <v>0</v>
      </c>
      <c r="J557" s="4">
        <v>0</v>
      </c>
      <c r="K557" s="4">
        <v>0</v>
      </c>
      <c r="L557" s="5">
        <v>664</v>
      </c>
    </row>
  </sheetData>
  <autoFilter ref="A1:L557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/>
  <dimension ref="A2:N137"/>
  <sheetViews>
    <sheetView zoomScale="120" zoomScaleNormal="120" workbookViewId="0">
      <pane xSplit="3" ySplit="2" topLeftCell="K97" activePane="bottomRight" state="frozen"/>
      <selection pane="topRight" activeCell="D1" sqref="D1"/>
      <selection pane="bottomLeft" activeCell="A3" sqref="A3"/>
      <selection pane="bottomRight" activeCell="K3" sqref="K3:K134"/>
    </sheetView>
  </sheetViews>
  <sheetFormatPr defaultRowHeight="15"/>
  <cols>
    <col min="1" max="1" width="11.85546875" style="1" customWidth="1"/>
    <col min="2" max="2" width="51" style="1" customWidth="1"/>
    <col min="3" max="3" width="25" style="1" bestFit="1" customWidth="1"/>
    <col min="4" max="4" width="22.28515625" style="1" bestFit="1" customWidth="1"/>
    <col min="5" max="5" width="23.5703125" style="1" bestFit="1" customWidth="1"/>
    <col min="6" max="6" width="24.85546875" style="1" bestFit="1" customWidth="1"/>
    <col min="7" max="7" width="26.28515625" style="1" bestFit="1" customWidth="1"/>
    <col min="8" max="8" width="23.140625" style="1" bestFit="1" customWidth="1"/>
    <col min="9" max="9" width="55.5703125" style="1" bestFit="1" customWidth="1"/>
    <col min="10" max="10" width="55.5703125" style="1" customWidth="1"/>
    <col min="11" max="11" width="26.5703125" style="1" bestFit="1" customWidth="1"/>
    <col min="12" max="12" width="56.5703125" style="1" bestFit="1" customWidth="1"/>
    <col min="13" max="13" width="9.140625" style="1"/>
    <col min="14" max="14" width="12.42578125" style="1" bestFit="1" customWidth="1"/>
    <col min="15" max="16384" width="9.140625" style="1"/>
  </cols>
  <sheetData>
    <row r="2" spans="1:13">
      <c r="A2" s="11" t="s">
        <v>1</v>
      </c>
      <c r="B2" s="11" t="s">
        <v>2</v>
      </c>
      <c r="C2" s="11" t="s">
        <v>1163</v>
      </c>
      <c r="D2" s="11" t="s">
        <v>982</v>
      </c>
      <c r="E2" s="11" t="s">
        <v>983</v>
      </c>
      <c r="F2" s="11" t="s">
        <v>984</v>
      </c>
      <c r="G2" s="11" t="s">
        <v>985</v>
      </c>
      <c r="H2" s="11" t="s">
        <v>986</v>
      </c>
      <c r="I2" s="11" t="s">
        <v>1173</v>
      </c>
      <c r="J2" s="17" t="s">
        <v>1233</v>
      </c>
      <c r="K2" s="17" t="s">
        <v>1235</v>
      </c>
      <c r="L2" s="17" t="s">
        <v>1234</v>
      </c>
    </row>
    <row r="3" spans="1:13">
      <c r="A3" s="1" t="s">
        <v>708</v>
      </c>
      <c r="B3" s="1" t="s">
        <v>996</v>
      </c>
      <c r="C3" s="2">
        <v>600</v>
      </c>
      <c r="D3" s="2">
        <v>600</v>
      </c>
      <c r="E3" s="2">
        <v>0</v>
      </c>
      <c r="F3" s="2">
        <v>0</v>
      </c>
      <c r="G3" s="2">
        <v>0</v>
      </c>
      <c r="H3" s="2">
        <v>0</v>
      </c>
      <c r="I3" s="1" t="s">
        <v>1171</v>
      </c>
      <c r="J3" s="1" t="s">
        <v>1184</v>
      </c>
      <c r="K3" s="1" t="s">
        <v>1236</v>
      </c>
      <c r="L3" s="1" t="s">
        <v>1281</v>
      </c>
      <c r="M3" s="1" t="s">
        <v>1386</v>
      </c>
    </row>
    <row r="4" spans="1:13">
      <c r="A4" s="1" t="s">
        <v>716</v>
      </c>
      <c r="B4" s="1" t="s">
        <v>999</v>
      </c>
      <c r="C4" s="2">
        <v>20675098</v>
      </c>
      <c r="D4" s="2">
        <v>20675098</v>
      </c>
      <c r="E4" s="2">
        <v>0</v>
      </c>
      <c r="F4" s="2">
        <v>0</v>
      </c>
      <c r="G4" s="2">
        <v>0</v>
      </c>
      <c r="H4" s="2">
        <v>0</v>
      </c>
      <c r="I4" s="1" t="s">
        <v>1176</v>
      </c>
      <c r="J4" s="1" t="s">
        <v>1178</v>
      </c>
      <c r="K4" s="1" t="s">
        <v>1236</v>
      </c>
      <c r="L4" s="1" t="s">
        <v>1178</v>
      </c>
    </row>
    <row r="5" spans="1:13" hidden="1">
      <c r="A5" s="1" t="s">
        <v>731</v>
      </c>
      <c r="B5" s="1" t="s">
        <v>1005</v>
      </c>
      <c r="C5" s="2">
        <v>199886</v>
      </c>
      <c r="D5" s="2">
        <v>199886</v>
      </c>
      <c r="E5" s="2">
        <v>0</v>
      </c>
      <c r="F5" s="2">
        <v>0</v>
      </c>
      <c r="G5" s="2">
        <v>0</v>
      </c>
      <c r="H5" s="2">
        <v>0</v>
      </c>
      <c r="I5" s="1" t="s">
        <v>1176</v>
      </c>
      <c r="J5" s="1" t="s">
        <v>1180</v>
      </c>
      <c r="L5" s="1" t="s">
        <v>1264</v>
      </c>
    </row>
    <row r="6" spans="1:13" hidden="1">
      <c r="A6" s="1" t="s">
        <v>739</v>
      </c>
      <c r="B6" s="1" t="s">
        <v>1009</v>
      </c>
      <c r="C6" s="2">
        <v>40000</v>
      </c>
      <c r="D6" s="2">
        <v>40000</v>
      </c>
      <c r="E6" s="2">
        <v>0</v>
      </c>
      <c r="F6" s="2">
        <v>0</v>
      </c>
      <c r="G6" s="2">
        <v>0</v>
      </c>
      <c r="H6" s="2">
        <v>0</v>
      </c>
      <c r="I6" s="1" t="s">
        <v>1176</v>
      </c>
      <c r="J6" s="1" t="s">
        <v>1179</v>
      </c>
      <c r="K6" s="1" t="s">
        <v>1261</v>
      </c>
      <c r="L6" s="1" t="s">
        <v>1387</v>
      </c>
    </row>
    <row r="7" spans="1:13" hidden="1">
      <c r="A7" s="1" t="s">
        <v>742</v>
      </c>
      <c r="B7" s="1" t="s">
        <v>1022</v>
      </c>
      <c r="C7" s="2">
        <v>53100</v>
      </c>
      <c r="D7" s="2">
        <v>53100</v>
      </c>
      <c r="E7" s="2">
        <v>0</v>
      </c>
      <c r="F7" s="2">
        <v>0</v>
      </c>
      <c r="G7" s="2">
        <v>0</v>
      </c>
      <c r="H7" s="2">
        <v>0</v>
      </c>
      <c r="I7" s="1" t="s">
        <v>1176</v>
      </c>
      <c r="J7" s="1" t="s">
        <v>1179</v>
      </c>
      <c r="K7" s="1" t="s">
        <v>1261</v>
      </c>
      <c r="L7" s="1" t="s">
        <v>1237</v>
      </c>
    </row>
    <row r="8" spans="1:13">
      <c r="A8" s="1" t="s">
        <v>751</v>
      </c>
      <c r="B8" s="1" t="s">
        <v>1028</v>
      </c>
      <c r="C8" s="2">
        <v>250236</v>
      </c>
      <c r="D8" s="2">
        <v>51828</v>
      </c>
      <c r="E8" s="2">
        <v>71169</v>
      </c>
      <c r="F8" s="2">
        <v>127239</v>
      </c>
      <c r="G8" s="2">
        <v>0</v>
      </c>
      <c r="H8" s="2">
        <v>0</v>
      </c>
      <c r="I8" s="1" t="s">
        <v>1175</v>
      </c>
      <c r="J8" s="1" t="s">
        <v>1188</v>
      </c>
      <c r="K8" s="1" t="s">
        <v>1236</v>
      </c>
      <c r="L8" s="1" t="s">
        <v>1264</v>
      </c>
    </row>
    <row r="9" spans="1:13">
      <c r="A9" s="1" t="s">
        <v>761</v>
      </c>
      <c r="B9" s="1" t="s">
        <v>1030</v>
      </c>
      <c r="C9" s="2">
        <v>4439296</v>
      </c>
      <c r="D9" s="2">
        <v>4439296</v>
      </c>
      <c r="E9" s="2">
        <v>0</v>
      </c>
      <c r="F9" s="2">
        <v>0</v>
      </c>
      <c r="G9" s="2">
        <v>0</v>
      </c>
      <c r="H9" s="2">
        <v>0</v>
      </c>
      <c r="I9" s="1" t="s">
        <v>1176</v>
      </c>
      <c r="J9" s="1" t="s">
        <v>1231</v>
      </c>
      <c r="K9" s="1" t="s">
        <v>1236</v>
      </c>
      <c r="L9" s="1" t="s">
        <v>1264</v>
      </c>
    </row>
    <row r="10" spans="1:13">
      <c r="A10" s="1" t="s">
        <v>767</v>
      </c>
      <c r="B10" s="1" t="s">
        <v>1029</v>
      </c>
      <c r="C10" s="2">
        <v>7052473</v>
      </c>
      <c r="D10" s="2">
        <v>6479769</v>
      </c>
      <c r="E10" s="2">
        <v>572704</v>
      </c>
      <c r="F10" s="2">
        <v>0</v>
      </c>
      <c r="G10" s="2">
        <v>0</v>
      </c>
      <c r="H10" s="2">
        <v>0</v>
      </c>
      <c r="I10" s="1" t="s">
        <v>1164</v>
      </c>
      <c r="J10" s="1" t="s">
        <v>1232</v>
      </c>
      <c r="K10" s="1" t="s">
        <v>1236</v>
      </c>
      <c r="L10" s="1" t="s">
        <v>1388</v>
      </c>
    </row>
    <row r="11" spans="1:13">
      <c r="A11" s="1" t="s">
        <v>776</v>
      </c>
      <c r="B11" s="1" t="s">
        <v>1040</v>
      </c>
      <c r="C11" s="2">
        <v>200000</v>
      </c>
      <c r="D11" s="2">
        <v>200000</v>
      </c>
      <c r="E11" s="2">
        <v>0</v>
      </c>
      <c r="F11" s="2">
        <v>0</v>
      </c>
      <c r="G11" s="2">
        <v>0</v>
      </c>
      <c r="H11" s="2">
        <v>0</v>
      </c>
      <c r="I11" s="1" t="s">
        <v>1176</v>
      </c>
      <c r="J11" s="1" t="s">
        <v>1185</v>
      </c>
      <c r="K11" s="1" t="s">
        <v>1236</v>
      </c>
      <c r="L11" s="1" t="s">
        <v>1264</v>
      </c>
    </row>
    <row r="12" spans="1:13">
      <c r="A12" s="1" t="s">
        <v>783</v>
      </c>
      <c r="B12" s="1" t="s">
        <v>1047</v>
      </c>
      <c r="C12" s="2">
        <v>902400</v>
      </c>
      <c r="D12" s="2">
        <v>645618</v>
      </c>
      <c r="E12" s="2">
        <v>256782</v>
      </c>
      <c r="F12" s="2">
        <v>0</v>
      </c>
      <c r="G12" s="2">
        <v>0</v>
      </c>
      <c r="H12" s="2">
        <v>0</v>
      </c>
      <c r="I12" s="1" t="s">
        <v>1175</v>
      </c>
      <c r="J12" s="1" t="s">
        <v>1185</v>
      </c>
      <c r="K12" s="1" t="s">
        <v>1236</v>
      </c>
      <c r="L12" s="1" t="s">
        <v>1266</v>
      </c>
      <c r="M12" s="12">
        <v>43113</v>
      </c>
    </row>
    <row r="13" spans="1:13">
      <c r="A13" s="1" t="s">
        <v>794</v>
      </c>
      <c r="B13" s="1" t="s">
        <v>1062</v>
      </c>
      <c r="C13" s="2">
        <v>16606</v>
      </c>
      <c r="D13" s="2">
        <v>16606</v>
      </c>
      <c r="E13" s="2">
        <v>0</v>
      </c>
      <c r="F13" s="2">
        <v>0</v>
      </c>
      <c r="G13" s="2">
        <v>0</v>
      </c>
      <c r="H13" s="2">
        <v>0</v>
      </c>
      <c r="I13" s="1" t="s">
        <v>1175</v>
      </c>
      <c r="J13" s="1" t="s">
        <v>1178</v>
      </c>
      <c r="K13" s="1" t="s">
        <v>1236</v>
      </c>
      <c r="L13" s="1" t="s">
        <v>1266</v>
      </c>
    </row>
    <row r="14" spans="1:13">
      <c r="A14" s="1" t="s">
        <v>800</v>
      </c>
      <c r="B14" s="1" t="s">
        <v>1064</v>
      </c>
      <c r="C14" s="2">
        <v>36580</v>
      </c>
      <c r="D14" s="2">
        <v>36580</v>
      </c>
      <c r="E14" s="2">
        <v>0</v>
      </c>
      <c r="F14" s="2">
        <v>0</v>
      </c>
      <c r="G14" s="2">
        <v>0</v>
      </c>
      <c r="H14" s="2">
        <v>0</v>
      </c>
      <c r="I14" s="1" t="s">
        <v>1176</v>
      </c>
      <c r="J14" s="1" t="s">
        <v>1186</v>
      </c>
      <c r="K14" s="1" t="s">
        <v>1236</v>
      </c>
      <c r="L14" s="1" t="s">
        <v>1186</v>
      </c>
    </row>
    <row r="15" spans="1:13" hidden="1">
      <c r="A15" s="1" t="s">
        <v>803</v>
      </c>
      <c r="B15" s="1" t="s">
        <v>1072</v>
      </c>
      <c r="C15" s="2">
        <v>20000</v>
      </c>
      <c r="D15" s="2">
        <v>20000</v>
      </c>
      <c r="E15" s="2">
        <v>0</v>
      </c>
      <c r="F15" s="2">
        <v>0</v>
      </c>
      <c r="G15" s="2">
        <v>0</v>
      </c>
      <c r="H15" s="2">
        <v>0</v>
      </c>
      <c r="I15" s="1" t="s">
        <v>1175</v>
      </c>
      <c r="J15" s="1" t="s">
        <v>1181</v>
      </c>
      <c r="K15" s="1" t="s">
        <v>1260</v>
      </c>
      <c r="L15" s="1" t="s">
        <v>1181</v>
      </c>
      <c r="M15" s="1" t="s">
        <v>1390</v>
      </c>
    </row>
    <row r="16" spans="1:13">
      <c r="A16" s="1" t="s">
        <v>806</v>
      </c>
      <c r="B16" s="1" t="s">
        <v>1074</v>
      </c>
      <c r="C16" s="2">
        <v>53089</v>
      </c>
      <c r="D16" s="2">
        <v>53089</v>
      </c>
      <c r="E16" s="2">
        <v>0</v>
      </c>
      <c r="F16" s="2">
        <v>0</v>
      </c>
      <c r="G16" s="2">
        <v>0</v>
      </c>
      <c r="H16" s="2">
        <v>0</v>
      </c>
      <c r="I16" s="1" t="s">
        <v>1176</v>
      </c>
      <c r="J16" s="1" t="s">
        <v>1185</v>
      </c>
      <c r="K16" s="1" t="s">
        <v>1236</v>
      </c>
      <c r="L16" s="1" t="s">
        <v>1264</v>
      </c>
    </row>
    <row r="17" spans="1:13">
      <c r="A17" s="1" t="s">
        <v>827</v>
      </c>
      <c r="B17" s="1" t="s">
        <v>1089</v>
      </c>
      <c r="C17" s="2">
        <v>34366.81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1" t="s">
        <v>1164</v>
      </c>
      <c r="J17" s="1" t="s">
        <v>1188</v>
      </c>
      <c r="K17" s="1" t="s">
        <v>1236</v>
      </c>
      <c r="L17" s="1" t="s">
        <v>1264</v>
      </c>
    </row>
    <row r="18" spans="1:13">
      <c r="A18" s="1" t="s">
        <v>850</v>
      </c>
      <c r="B18" s="1" t="s">
        <v>1111</v>
      </c>
      <c r="C18" s="2">
        <v>15265</v>
      </c>
      <c r="D18" s="2">
        <v>15265</v>
      </c>
      <c r="E18" s="2">
        <v>0</v>
      </c>
      <c r="F18" s="2">
        <v>0</v>
      </c>
      <c r="G18" s="2">
        <v>0</v>
      </c>
      <c r="H18" s="2">
        <v>0</v>
      </c>
      <c r="I18" s="1" t="s">
        <v>1165</v>
      </c>
      <c r="J18" s="1" t="s">
        <v>1185</v>
      </c>
      <c r="K18" s="1" t="s">
        <v>1236</v>
      </c>
      <c r="L18" s="1" t="s">
        <v>1248</v>
      </c>
      <c r="M18" s="1" t="s">
        <v>1391</v>
      </c>
    </row>
    <row r="19" spans="1:13">
      <c r="A19" s="1" t="s">
        <v>853</v>
      </c>
      <c r="B19" s="1" t="s">
        <v>1117</v>
      </c>
      <c r="C19" s="2">
        <v>138996</v>
      </c>
      <c r="D19" s="2">
        <v>138996</v>
      </c>
      <c r="E19" s="2">
        <v>0</v>
      </c>
      <c r="F19" s="2">
        <v>0</v>
      </c>
      <c r="G19" s="2">
        <v>0</v>
      </c>
      <c r="H19" s="2">
        <v>0</v>
      </c>
      <c r="I19" s="1" t="s">
        <v>1176</v>
      </c>
      <c r="J19" s="1" t="s">
        <v>1185</v>
      </c>
      <c r="K19" s="1" t="s">
        <v>1236</v>
      </c>
      <c r="L19" s="1" t="s">
        <v>1264</v>
      </c>
    </row>
    <row r="20" spans="1:13">
      <c r="A20" s="1" t="s">
        <v>857</v>
      </c>
      <c r="B20" s="1" t="s">
        <v>1118</v>
      </c>
      <c r="C20" s="2">
        <v>1009672</v>
      </c>
      <c r="D20" s="2">
        <v>1009672</v>
      </c>
      <c r="E20" s="2">
        <v>0</v>
      </c>
      <c r="F20" s="2">
        <v>0</v>
      </c>
      <c r="G20" s="2">
        <v>0</v>
      </c>
      <c r="H20" s="2">
        <v>0</v>
      </c>
      <c r="I20" s="1" t="s">
        <v>1176</v>
      </c>
      <c r="J20" s="1" t="s">
        <v>1191</v>
      </c>
      <c r="K20" s="1" t="s">
        <v>1236</v>
      </c>
      <c r="L20" s="1" t="s">
        <v>1264</v>
      </c>
    </row>
    <row r="21" spans="1:13">
      <c r="A21" s="1" t="s">
        <v>860</v>
      </c>
      <c r="B21" s="1" t="s">
        <v>1122</v>
      </c>
      <c r="C21" s="2">
        <v>62020</v>
      </c>
      <c r="D21" s="2">
        <v>62020</v>
      </c>
      <c r="E21" s="2">
        <v>0</v>
      </c>
      <c r="F21" s="2">
        <v>0</v>
      </c>
      <c r="G21" s="2">
        <v>0</v>
      </c>
      <c r="H21" s="2">
        <v>0</v>
      </c>
      <c r="I21" s="1" t="s">
        <v>1176</v>
      </c>
      <c r="J21" s="1" t="s">
        <v>1185</v>
      </c>
      <c r="K21" s="1" t="s">
        <v>1236</v>
      </c>
      <c r="L21" s="1" t="s">
        <v>1237</v>
      </c>
      <c r="M21" s="1" t="s">
        <v>1391</v>
      </c>
    </row>
    <row r="22" spans="1:13" hidden="1">
      <c r="A22" s="1" t="s">
        <v>874</v>
      </c>
      <c r="B22" s="1" t="s">
        <v>1141</v>
      </c>
      <c r="C22" s="2">
        <v>400000</v>
      </c>
      <c r="D22" s="2">
        <v>400000</v>
      </c>
      <c r="E22" s="2">
        <v>0</v>
      </c>
      <c r="F22" s="2">
        <v>0</v>
      </c>
      <c r="G22" s="2">
        <v>0</v>
      </c>
      <c r="H22" s="2">
        <v>0</v>
      </c>
      <c r="I22" s="1" t="s">
        <v>1176</v>
      </c>
      <c r="J22" s="1" t="s">
        <v>1181</v>
      </c>
      <c r="K22" s="1" t="s">
        <v>1260</v>
      </c>
      <c r="L22" s="1" t="s">
        <v>1181</v>
      </c>
    </row>
    <row r="23" spans="1:13" hidden="1">
      <c r="A23" s="1" t="s">
        <v>877</v>
      </c>
      <c r="B23" s="1" t="s">
        <v>1140</v>
      </c>
      <c r="C23" s="2">
        <v>400000</v>
      </c>
      <c r="D23" s="2">
        <v>400000</v>
      </c>
      <c r="E23" s="2">
        <v>0</v>
      </c>
      <c r="F23" s="2">
        <v>0</v>
      </c>
      <c r="G23" s="2">
        <v>0</v>
      </c>
      <c r="H23" s="2">
        <v>0</v>
      </c>
      <c r="I23" s="1" t="s">
        <v>1176</v>
      </c>
      <c r="J23" s="1" t="s">
        <v>1181</v>
      </c>
      <c r="K23" s="1" t="s">
        <v>1260</v>
      </c>
      <c r="L23" s="1" t="s">
        <v>1181</v>
      </c>
    </row>
    <row r="24" spans="1:13">
      <c r="A24" s="1" t="s">
        <v>880</v>
      </c>
      <c r="B24" s="1" t="s">
        <v>1148</v>
      </c>
      <c r="C24" s="2">
        <v>694825</v>
      </c>
      <c r="D24" s="2">
        <v>694825</v>
      </c>
      <c r="E24" s="2">
        <v>0</v>
      </c>
      <c r="F24" s="2">
        <v>0</v>
      </c>
      <c r="G24" s="2">
        <v>0</v>
      </c>
      <c r="H24" s="2">
        <v>0</v>
      </c>
      <c r="I24" s="1" t="s">
        <v>1176</v>
      </c>
      <c r="J24" s="1" t="s">
        <v>1194</v>
      </c>
      <c r="K24" s="1" t="s">
        <v>1236</v>
      </c>
      <c r="L24" s="1" t="s">
        <v>1209</v>
      </c>
    </row>
    <row r="25" spans="1:13" hidden="1">
      <c r="A25" s="1" t="s">
        <v>887</v>
      </c>
      <c r="B25" s="1" t="s">
        <v>1055</v>
      </c>
      <c r="C25" s="2">
        <v>400000</v>
      </c>
      <c r="D25" s="2">
        <v>400000</v>
      </c>
      <c r="E25" s="2">
        <v>0</v>
      </c>
      <c r="F25" s="2">
        <v>0</v>
      </c>
      <c r="G25" s="2">
        <v>0</v>
      </c>
      <c r="H25" s="2">
        <v>0</v>
      </c>
      <c r="I25" s="1" t="s">
        <v>1176</v>
      </c>
      <c r="J25" s="1" t="s">
        <v>1181</v>
      </c>
      <c r="K25" s="1" t="s">
        <v>1260</v>
      </c>
      <c r="L25" s="1" t="s">
        <v>1181</v>
      </c>
    </row>
    <row r="26" spans="1:13" hidden="1">
      <c r="A26" s="1" t="s">
        <v>893</v>
      </c>
      <c r="B26" s="1" t="s">
        <v>1139</v>
      </c>
      <c r="C26" s="2">
        <v>670000</v>
      </c>
      <c r="D26" s="2">
        <v>400000</v>
      </c>
      <c r="E26" s="2">
        <v>0</v>
      </c>
      <c r="F26" s="2">
        <v>170000</v>
      </c>
      <c r="G26" s="2">
        <v>100000</v>
      </c>
      <c r="H26" s="2">
        <v>0</v>
      </c>
      <c r="I26" s="1" t="s">
        <v>1168</v>
      </c>
      <c r="J26" s="1" t="s">
        <v>1181</v>
      </c>
      <c r="K26" s="1" t="s">
        <v>1260</v>
      </c>
      <c r="L26" s="1" t="s">
        <v>1181</v>
      </c>
      <c r="M26" s="1" t="s">
        <v>1392</v>
      </c>
    </row>
    <row r="27" spans="1:13">
      <c r="A27" s="1" t="s">
        <v>12</v>
      </c>
      <c r="B27" s="1" t="s">
        <v>993</v>
      </c>
      <c r="C27" s="2">
        <v>9105135</v>
      </c>
      <c r="D27" s="2">
        <v>9105135</v>
      </c>
      <c r="E27" s="2">
        <v>0</v>
      </c>
      <c r="F27" s="2">
        <v>0</v>
      </c>
      <c r="G27" s="2">
        <v>0</v>
      </c>
      <c r="H27" s="2">
        <v>0</v>
      </c>
      <c r="I27" s="1" t="s">
        <v>1176</v>
      </c>
      <c r="J27" s="1" t="s">
        <v>1185</v>
      </c>
      <c r="K27" s="1" t="s">
        <v>1236</v>
      </c>
      <c r="L27" s="1" t="s">
        <v>1248</v>
      </c>
    </row>
    <row r="28" spans="1:13" ht="30">
      <c r="A28" s="1" t="s">
        <v>17</v>
      </c>
      <c r="B28" s="1" t="s">
        <v>990</v>
      </c>
      <c r="C28" s="2">
        <v>31447272</v>
      </c>
      <c r="D28" s="2">
        <v>31447272</v>
      </c>
      <c r="E28" s="2">
        <v>0</v>
      </c>
      <c r="F28" s="2">
        <v>0</v>
      </c>
      <c r="G28" s="2">
        <v>0</v>
      </c>
      <c r="H28" s="2">
        <v>0</v>
      </c>
      <c r="I28" s="1" t="s">
        <v>1176</v>
      </c>
      <c r="J28" s="18" t="s">
        <v>1196</v>
      </c>
      <c r="K28" s="1" t="s">
        <v>1247</v>
      </c>
      <c r="L28" s="18"/>
    </row>
    <row r="29" spans="1:13" hidden="1">
      <c r="A29" s="1" t="s">
        <v>20</v>
      </c>
      <c r="B29" s="1" t="s">
        <v>991</v>
      </c>
      <c r="C29" s="2">
        <v>319272818</v>
      </c>
      <c r="D29" s="2">
        <v>319272818</v>
      </c>
      <c r="E29" s="2">
        <v>0</v>
      </c>
      <c r="F29" s="2">
        <v>0</v>
      </c>
      <c r="G29" s="2">
        <v>0</v>
      </c>
      <c r="H29" s="2">
        <v>0</v>
      </c>
      <c r="I29" s="1" t="s">
        <v>1176</v>
      </c>
      <c r="J29" s="1" t="s">
        <v>1197</v>
      </c>
      <c r="L29" s="1" t="s">
        <v>1264</v>
      </c>
    </row>
    <row r="30" spans="1:13">
      <c r="A30" s="1" t="s">
        <v>27</v>
      </c>
      <c r="B30" s="1" t="s">
        <v>1017</v>
      </c>
      <c r="C30" s="2">
        <v>10492186.16</v>
      </c>
      <c r="D30" s="2">
        <v>10492186.16</v>
      </c>
      <c r="E30" s="2">
        <v>0</v>
      </c>
      <c r="F30" s="2">
        <v>0</v>
      </c>
      <c r="G30" s="2">
        <v>0</v>
      </c>
      <c r="H30" s="2">
        <v>0</v>
      </c>
      <c r="I30" s="1" t="s">
        <v>1176</v>
      </c>
      <c r="J30" s="1" t="s">
        <v>1198</v>
      </c>
      <c r="K30" s="1" t="s">
        <v>1269</v>
      </c>
      <c r="L30" s="1" t="s">
        <v>1264</v>
      </c>
    </row>
    <row r="31" spans="1:13" hidden="1">
      <c r="A31" s="1" t="s">
        <v>94</v>
      </c>
      <c r="B31" s="1" t="s">
        <v>1014</v>
      </c>
      <c r="C31" s="2">
        <v>1209169</v>
      </c>
      <c r="D31" s="2">
        <v>1209169</v>
      </c>
      <c r="E31" s="2">
        <v>0</v>
      </c>
      <c r="F31" s="2">
        <v>0</v>
      </c>
      <c r="G31" s="2">
        <v>0</v>
      </c>
      <c r="H31" s="2">
        <v>0</v>
      </c>
      <c r="I31" s="1" t="s">
        <v>1176</v>
      </c>
      <c r="J31" s="1" t="s">
        <v>1179</v>
      </c>
      <c r="K31" s="1" t="s">
        <v>1249</v>
      </c>
      <c r="L31" s="1" t="s">
        <v>1237</v>
      </c>
      <c r="M31" s="1" t="s">
        <v>1393</v>
      </c>
    </row>
    <row r="32" spans="1:13">
      <c r="A32" s="1" t="s">
        <v>105</v>
      </c>
      <c r="B32" s="1" t="s">
        <v>1037</v>
      </c>
      <c r="C32" s="2">
        <v>1147961</v>
      </c>
      <c r="D32" s="2">
        <v>682094</v>
      </c>
      <c r="E32" s="2">
        <v>329294</v>
      </c>
      <c r="F32" s="2">
        <v>136573</v>
      </c>
      <c r="G32" s="2">
        <v>0</v>
      </c>
      <c r="H32" s="2">
        <v>0</v>
      </c>
      <c r="I32" s="1" t="s">
        <v>1167</v>
      </c>
      <c r="J32" s="1" t="s">
        <v>1185</v>
      </c>
      <c r="K32" s="1" t="s">
        <v>1271</v>
      </c>
    </row>
    <row r="33" spans="1:13">
      <c r="A33" s="1" t="s">
        <v>135</v>
      </c>
      <c r="B33" s="1" t="s">
        <v>1039</v>
      </c>
      <c r="C33" s="2">
        <v>6425620</v>
      </c>
      <c r="D33" s="2">
        <v>6425620</v>
      </c>
      <c r="E33" s="2">
        <v>0</v>
      </c>
      <c r="F33" s="2">
        <v>0</v>
      </c>
      <c r="G33" s="2">
        <v>0</v>
      </c>
      <c r="H33" s="2">
        <v>0</v>
      </c>
      <c r="I33" s="1" t="s">
        <v>1176</v>
      </c>
      <c r="J33" s="1" t="s">
        <v>1202</v>
      </c>
      <c r="K33" s="1" t="s">
        <v>1271</v>
      </c>
      <c r="L33" s="1" t="s">
        <v>1272</v>
      </c>
    </row>
    <row r="34" spans="1:13">
      <c r="A34" s="1" t="s">
        <v>143</v>
      </c>
      <c r="B34" s="1" t="s">
        <v>144</v>
      </c>
      <c r="C34" s="2">
        <v>11342508</v>
      </c>
      <c r="D34" s="2">
        <v>11342508</v>
      </c>
      <c r="E34" s="2">
        <v>0</v>
      </c>
      <c r="F34" s="2">
        <v>0</v>
      </c>
      <c r="G34" s="2">
        <v>0</v>
      </c>
      <c r="H34" s="2">
        <v>0</v>
      </c>
      <c r="I34" s="1" t="s">
        <v>1176</v>
      </c>
      <c r="J34" s="1" t="s">
        <v>1203</v>
      </c>
      <c r="K34" s="1" t="s">
        <v>1271</v>
      </c>
      <c r="L34" s="1" t="s">
        <v>1389</v>
      </c>
    </row>
    <row r="35" spans="1:13" hidden="1">
      <c r="A35" s="1" t="s">
        <v>147</v>
      </c>
      <c r="B35" s="1" t="s">
        <v>1052</v>
      </c>
      <c r="C35" s="2">
        <v>3707715</v>
      </c>
      <c r="D35" s="2">
        <v>3707715</v>
      </c>
      <c r="E35" s="2">
        <v>0</v>
      </c>
      <c r="F35" s="2">
        <v>0</v>
      </c>
      <c r="G35" s="2">
        <v>0</v>
      </c>
      <c r="H35" s="2">
        <v>0</v>
      </c>
      <c r="I35" s="1" t="s">
        <v>1176</v>
      </c>
      <c r="J35" s="1" t="s">
        <v>1204</v>
      </c>
      <c r="K35" s="1" t="s">
        <v>1249</v>
      </c>
      <c r="L35" s="1" t="s">
        <v>1204</v>
      </c>
    </row>
    <row r="36" spans="1:13" hidden="1">
      <c r="A36" s="1" t="s">
        <v>173</v>
      </c>
      <c r="B36" s="1" t="s">
        <v>1083</v>
      </c>
      <c r="C36" s="2">
        <v>10738000</v>
      </c>
      <c r="D36" s="2">
        <v>10738000</v>
      </c>
      <c r="E36" s="2">
        <v>0</v>
      </c>
      <c r="F36" s="2">
        <v>0</v>
      </c>
      <c r="G36" s="2">
        <v>0</v>
      </c>
      <c r="H36" s="2">
        <v>0</v>
      </c>
      <c r="I36" s="1" t="s">
        <v>1176</v>
      </c>
      <c r="J36" s="1" t="s">
        <v>1202</v>
      </c>
      <c r="K36" s="1" t="s">
        <v>1249</v>
      </c>
      <c r="L36" s="1" t="s">
        <v>1202</v>
      </c>
    </row>
    <row r="37" spans="1:13" hidden="1">
      <c r="A37" s="1" t="s">
        <v>189</v>
      </c>
      <c r="B37" s="1" t="s">
        <v>1101</v>
      </c>
      <c r="C37" s="2">
        <v>379200</v>
      </c>
      <c r="D37" s="2">
        <v>379200</v>
      </c>
      <c r="E37" s="2">
        <v>0</v>
      </c>
      <c r="F37" s="2">
        <v>0</v>
      </c>
      <c r="G37" s="2">
        <v>0</v>
      </c>
      <c r="H37" s="2">
        <v>0</v>
      </c>
      <c r="I37" s="1" t="s">
        <v>1176</v>
      </c>
      <c r="J37" s="1" t="s">
        <v>1179</v>
      </c>
      <c r="K37" s="1" t="s">
        <v>1249</v>
      </c>
      <c r="L37" s="1" t="s">
        <v>1276</v>
      </c>
    </row>
    <row r="38" spans="1:13" ht="30">
      <c r="A38" s="1" t="s">
        <v>196</v>
      </c>
      <c r="B38" s="1" t="s">
        <v>1135</v>
      </c>
      <c r="C38" s="2">
        <v>59918877.399999999</v>
      </c>
      <c r="D38" s="2">
        <v>59918877.399999999</v>
      </c>
      <c r="E38" s="2">
        <v>0</v>
      </c>
      <c r="F38" s="2">
        <v>0</v>
      </c>
      <c r="G38" s="2">
        <v>0</v>
      </c>
      <c r="H38" s="2">
        <v>0</v>
      </c>
      <c r="I38" s="1" t="s">
        <v>1176</v>
      </c>
      <c r="J38" s="18" t="s">
        <v>1205</v>
      </c>
      <c r="K38" s="1" t="s">
        <v>1269</v>
      </c>
      <c r="L38" s="1" t="s">
        <v>1277</v>
      </c>
      <c r="M38" s="1" t="s">
        <v>1394</v>
      </c>
    </row>
    <row r="39" spans="1:13" hidden="1">
      <c r="A39" s="1" t="s">
        <v>214</v>
      </c>
      <c r="B39" s="1" t="s">
        <v>1132</v>
      </c>
      <c r="C39" s="2">
        <v>240000</v>
      </c>
      <c r="D39" s="2">
        <v>240000</v>
      </c>
      <c r="E39" s="2">
        <v>0</v>
      </c>
      <c r="F39" s="2">
        <v>0</v>
      </c>
      <c r="G39" s="2">
        <v>0</v>
      </c>
      <c r="H39" s="2">
        <v>0</v>
      </c>
      <c r="I39" s="1" t="s">
        <v>1176</v>
      </c>
      <c r="J39" s="1" t="s">
        <v>1179</v>
      </c>
      <c r="K39" s="1" t="s">
        <v>1249</v>
      </c>
      <c r="L39" s="1" t="s">
        <v>1278</v>
      </c>
    </row>
    <row r="40" spans="1:13">
      <c r="A40" s="1" t="s">
        <v>218</v>
      </c>
      <c r="B40" s="1" t="s">
        <v>1151</v>
      </c>
      <c r="C40" s="2">
        <v>26482</v>
      </c>
      <c r="D40" s="2">
        <v>26482</v>
      </c>
      <c r="E40" s="2">
        <v>0</v>
      </c>
      <c r="F40" s="2">
        <v>0</v>
      </c>
      <c r="G40" s="2">
        <v>0</v>
      </c>
      <c r="H40" s="2">
        <v>0</v>
      </c>
      <c r="I40" s="1" t="s">
        <v>1176</v>
      </c>
      <c r="J40" s="1" t="s">
        <v>1206</v>
      </c>
      <c r="K40" s="1" t="s">
        <v>1280</v>
      </c>
      <c r="L40" s="1" t="s">
        <v>1279</v>
      </c>
    </row>
    <row r="41" spans="1:13" hidden="1">
      <c r="A41" s="1" t="s">
        <v>221</v>
      </c>
      <c r="B41" s="1" t="s">
        <v>222</v>
      </c>
      <c r="C41" s="2">
        <v>235000</v>
      </c>
      <c r="D41" s="2">
        <v>235000</v>
      </c>
      <c r="E41" s="2">
        <v>0</v>
      </c>
      <c r="F41" s="2">
        <v>0</v>
      </c>
      <c r="G41" s="2">
        <v>0</v>
      </c>
      <c r="H41" s="2">
        <v>0</v>
      </c>
      <c r="I41" s="1" t="s">
        <v>1176</v>
      </c>
      <c r="J41" s="1" t="s">
        <v>1179</v>
      </c>
      <c r="K41" s="1" t="s">
        <v>1249</v>
      </c>
      <c r="L41" s="1" t="s">
        <v>1276</v>
      </c>
    </row>
    <row r="42" spans="1:13" hidden="1">
      <c r="A42" s="1" t="s">
        <v>227</v>
      </c>
      <c r="B42" s="1" t="s">
        <v>992</v>
      </c>
      <c r="C42" s="2">
        <v>580</v>
      </c>
      <c r="D42" s="2">
        <v>580</v>
      </c>
      <c r="E42" s="2">
        <v>0</v>
      </c>
      <c r="F42" s="2">
        <v>0</v>
      </c>
      <c r="G42" s="2">
        <v>0</v>
      </c>
      <c r="H42" s="2">
        <v>0</v>
      </c>
      <c r="I42" s="1" t="s">
        <v>1175</v>
      </c>
      <c r="J42" s="1" t="s">
        <v>1182</v>
      </c>
      <c r="K42" s="1" t="s">
        <v>1238</v>
      </c>
      <c r="L42" s="1" t="s">
        <v>1239</v>
      </c>
    </row>
    <row r="43" spans="1:13">
      <c r="A43" s="1" t="s">
        <v>230</v>
      </c>
      <c r="B43" s="1" t="s">
        <v>994</v>
      </c>
      <c r="C43" s="2">
        <v>24900</v>
      </c>
      <c r="D43" s="2">
        <v>24900</v>
      </c>
      <c r="E43" s="2">
        <v>0</v>
      </c>
      <c r="F43" s="2">
        <v>0</v>
      </c>
      <c r="G43" s="2">
        <v>0</v>
      </c>
      <c r="H43" s="2">
        <v>0</v>
      </c>
      <c r="I43" s="1" t="s">
        <v>1176</v>
      </c>
      <c r="J43" s="1" t="s">
        <v>1179</v>
      </c>
      <c r="K43" s="1" t="s">
        <v>1236</v>
      </c>
      <c r="L43" s="1" t="s">
        <v>1281</v>
      </c>
      <c r="M43" s="1" t="s">
        <v>1395</v>
      </c>
    </row>
    <row r="44" spans="1:13">
      <c r="A44" s="1" t="s">
        <v>240</v>
      </c>
      <c r="B44" s="1" t="s">
        <v>1003</v>
      </c>
      <c r="C44" s="2">
        <v>11800</v>
      </c>
      <c r="D44" s="2">
        <v>11800</v>
      </c>
      <c r="E44" s="2">
        <v>0</v>
      </c>
      <c r="F44" s="2">
        <v>0</v>
      </c>
      <c r="G44" s="2">
        <v>0</v>
      </c>
      <c r="H44" s="2">
        <v>0</v>
      </c>
      <c r="I44" s="1" t="s">
        <v>1164</v>
      </c>
      <c r="J44" s="1" t="s">
        <v>1179</v>
      </c>
      <c r="K44" s="1" t="s">
        <v>1284</v>
      </c>
      <c r="L44" s="1" t="s">
        <v>1283</v>
      </c>
      <c r="M44" s="1" t="s">
        <v>1396</v>
      </c>
    </row>
    <row r="45" spans="1:13">
      <c r="A45" s="1" t="s">
        <v>243</v>
      </c>
      <c r="B45" s="1" t="s">
        <v>1001</v>
      </c>
      <c r="C45" s="2">
        <v>33000</v>
      </c>
      <c r="D45" s="2">
        <v>33000</v>
      </c>
      <c r="E45" s="2">
        <v>0</v>
      </c>
      <c r="F45" s="2">
        <v>0</v>
      </c>
      <c r="G45" s="2">
        <v>0</v>
      </c>
      <c r="H45" s="2">
        <v>0</v>
      </c>
      <c r="I45" s="1" t="s">
        <v>1176</v>
      </c>
      <c r="J45" s="1" t="s">
        <v>1179</v>
      </c>
      <c r="K45" s="1" t="s">
        <v>1284</v>
      </c>
      <c r="L45" s="1" t="s">
        <v>1283</v>
      </c>
    </row>
    <row r="46" spans="1:13" hidden="1">
      <c r="A46" s="1" t="s">
        <v>246</v>
      </c>
      <c r="B46" s="1" t="s">
        <v>1012</v>
      </c>
      <c r="C46" s="2">
        <v>240</v>
      </c>
      <c r="D46" s="2">
        <v>240</v>
      </c>
      <c r="E46" s="2">
        <v>0</v>
      </c>
      <c r="F46" s="2">
        <v>0</v>
      </c>
      <c r="G46" s="2">
        <v>0</v>
      </c>
      <c r="H46" s="2">
        <v>0</v>
      </c>
      <c r="I46" s="1" t="s">
        <v>1176</v>
      </c>
      <c r="J46" s="1" t="s">
        <v>1182</v>
      </c>
      <c r="K46" s="1" t="s">
        <v>1240</v>
      </c>
      <c r="L46" s="1" t="s">
        <v>1241</v>
      </c>
    </row>
    <row r="47" spans="1:13">
      <c r="A47" s="1" t="s">
        <v>251</v>
      </c>
      <c r="B47" s="1" t="s">
        <v>1008</v>
      </c>
      <c r="C47" s="2">
        <v>67127</v>
      </c>
      <c r="D47" s="2">
        <v>16000</v>
      </c>
      <c r="E47" s="2">
        <v>51127</v>
      </c>
      <c r="F47" s="2">
        <v>0</v>
      </c>
      <c r="G47" s="2">
        <v>0</v>
      </c>
      <c r="H47" s="2">
        <v>0</v>
      </c>
      <c r="I47" s="1" t="s">
        <v>1167</v>
      </c>
      <c r="J47" s="1" t="s">
        <v>1185</v>
      </c>
      <c r="K47" s="1" t="s">
        <v>1236</v>
      </c>
      <c r="L47" s="1" t="s">
        <v>1285</v>
      </c>
    </row>
    <row r="48" spans="1:13">
      <c r="A48" s="1" t="s">
        <v>255</v>
      </c>
      <c r="B48" s="1" t="s">
        <v>1018</v>
      </c>
      <c r="C48" s="2">
        <v>1080408</v>
      </c>
      <c r="D48" s="2">
        <v>1070655</v>
      </c>
      <c r="E48" s="2">
        <v>0</v>
      </c>
      <c r="F48" s="2">
        <v>9753</v>
      </c>
      <c r="G48" s="2">
        <v>0</v>
      </c>
      <c r="H48" s="2">
        <v>0</v>
      </c>
      <c r="I48" s="1" t="s">
        <v>1171</v>
      </c>
      <c r="J48" s="1" t="s">
        <v>1208</v>
      </c>
      <c r="K48" s="1" t="s">
        <v>1236</v>
      </c>
      <c r="L48" s="1" t="s">
        <v>1286</v>
      </c>
      <c r="M48" s="1" t="s">
        <v>1278</v>
      </c>
    </row>
    <row r="49" spans="1:13" hidden="1">
      <c r="A49" s="1" t="s">
        <v>260</v>
      </c>
      <c r="B49" s="1" t="s">
        <v>1019</v>
      </c>
      <c r="C49" s="2">
        <v>265659</v>
      </c>
      <c r="D49" s="2">
        <v>213773</v>
      </c>
      <c r="E49" s="2">
        <v>0</v>
      </c>
      <c r="F49" s="2">
        <v>51886</v>
      </c>
      <c r="G49" s="2">
        <v>0</v>
      </c>
      <c r="H49" s="2">
        <v>0</v>
      </c>
      <c r="I49" s="1" t="s">
        <v>1166</v>
      </c>
      <c r="J49" s="1" t="s">
        <v>1208</v>
      </c>
      <c r="K49" s="1" t="s">
        <v>1238</v>
      </c>
      <c r="L49" s="1" t="s">
        <v>1208</v>
      </c>
    </row>
    <row r="50" spans="1:13">
      <c r="A50" s="1" t="s">
        <v>264</v>
      </c>
      <c r="B50" s="1" t="s">
        <v>1007</v>
      </c>
      <c r="C50" s="2">
        <v>147888</v>
      </c>
      <c r="D50" s="2">
        <v>147888</v>
      </c>
      <c r="E50" s="2">
        <v>0</v>
      </c>
      <c r="F50" s="2">
        <v>0</v>
      </c>
      <c r="G50" s="2">
        <v>0</v>
      </c>
      <c r="H50" s="2">
        <v>0</v>
      </c>
      <c r="I50" s="1" t="s">
        <v>1176</v>
      </c>
      <c r="J50" s="1" t="s">
        <v>1208</v>
      </c>
      <c r="K50" s="1" t="s">
        <v>1287</v>
      </c>
      <c r="L50" s="1" t="s">
        <v>1285</v>
      </c>
    </row>
    <row r="51" spans="1:13">
      <c r="A51" s="1" t="s">
        <v>271</v>
      </c>
      <c r="B51" s="1" t="s">
        <v>1021</v>
      </c>
      <c r="C51" s="2">
        <v>83686</v>
      </c>
      <c r="D51" s="2">
        <v>83686</v>
      </c>
      <c r="E51" s="2">
        <v>0</v>
      </c>
      <c r="F51" s="2">
        <v>0</v>
      </c>
      <c r="G51" s="2">
        <v>0</v>
      </c>
      <c r="H51" s="2">
        <v>0</v>
      </c>
      <c r="I51" s="1" t="s">
        <v>1176</v>
      </c>
      <c r="J51" s="1" t="s">
        <v>1213</v>
      </c>
      <c r="K51" s="1" t="s">
        <v>1236</v>
      </c>
      <c r="L51" s="1" t="s">
        <v>1288</v>
      </c>
    </row>
    <row r="52" spans="1:13" hidden="1">
      <c r="A52" s="1" t="s">
        <v>278</v>
      </c>
      <c r="B52" s="1" t="s">
        <v>1024</v>
      </c>
      <c r="C52" s="2">
        <v>193965</v>
      </c>
      <c r="D52" s="2">
        <v>193965</v>
      </c>
      <c r="E52" s="2">
        <v>0</v>
      </c>
      <c r="F52" s="2">
        <v>0</v>
      </c>
      <c r="G52" s="2">
        <v>0</v>
      </c>
      <c r="H52" s="2">
        <v>0</v>
      </c>
      <c r="I52" s="1" t="s">
        <v>1176</v>
      </c>
      <c r="J52" s="1" t="s">
        <v>1213</v>
      </c>
      <c r="K52" s="1" t="s">
        <v>1242</v>
      </c>
      <c r="L52" s="1" t="s">
        <v>1363</v>
      </c>
    </row>
    <row r="53" spans="1:13">
      <c r="A53" s="1" t="s">
        <v>282</v>
      </c>
      <c r="B53" s="1" t="s">
        <v>283</v>
      </c>
      <c r="C53" s="2">
        <v>4709550</v>
      </c>
      <c r="D53" s="2">
        <v>4709550</v>
      </c>
      <c r="E53" s="2">
        <v>0</v>
      </c>
      <c r="F53" s="2">
        <v>0</v>
      </c>
      <c r="G53" s="2">
        <v>0</v>
      </c>
      <c r="H53" s="2">
        <v>0</v>
      </c>
      <c r="I53" s="1" t="s">
        <v>1176</v>
      </c>
      <c r="J53" s="1" t="s">
        <v>1213</v>
      </c>
      <c r="K53" s="1" t="s">
        <v>1236</v>
      </c>
      <c r="L53" s="1" t="s">
        <v>1291</v>
      </c>
    </row>
    <row r="54" spans="1:13">
      <c r="A54" s="1" t="s">
        <v>292</v>
      </c>
      <c r="B54" s="1" t="s">
        <v>1027</v>
      </c>
      <c r="C54" s="2">
        <v>706552</v>
      </c>
      <c r="D54" s="2">
        <v>18728</v>
      </c>
      <c r="E54" s="2">
        <v>687824</v>
      </c>
      <c r="F54" s="2">
        <v>0</v>
      </c>
      <c r="G54" s="2">
        <v>0</v>
      </c>
      <c r="H54" s="2">
        <v>0</v>
      </c>
      <c r="I54" s="1" t="s">
        <v>1166</v>
      </c>
      <c r="J54" s="1" t="s">
        <v>1209</v>
      </c>
      <c r="K54" s="1" t="s">
        <v>1236</v>
      </c>
      <c r="L54" s="1" t="s">
        <v>1292</v>
      </c>
    </row>
    <row r="55" spans="1:13">
      <c r="A55" s="1" t="s">
        <v>297</v>
      </c>
      <c r="B55" s="1" t="s">
        <v>1032</v>
      </c>
      <c r="C55" s="2">
        <v>800219</v>
      </c>
      <c r="D55" s="2">
        <v>800219</v>
      </c>
      <c r="E55" s="2">
        <v>0</v>
      </c>
      <c r="F55" s="2">
        <v>0</v>
      </c>
      <c r="G55" s="2">
        <v>0</v>
      </c>
      <c r="H55" s="2">
        <v>0</v>
      </c>
      <c r="I55" s="1" t="s">
        <v>1176</v>
      </c>
      <c r="J55" s="1" t="s">
        <v>1210</v>
      </c>
      <c r="K55" s="1" t="s">
        <v>1236</v>
      </c>
      <c r="L55" s="1" t="s">
        <v>1293</v>
      </c>
    </row>
    <row r="56" spans="1:13">
      <c r="A56" s="1" t="s">
        <v>300</v>
      </c>
      <c r="B56" s="1" t="s">
        <v>1033</v>
      </c>
      <c r="C56" s="2">
        <v>10620</v>
      </c>
      <c r="D56" s="2">
        <v>10620</v>
      </c>
      <c r="E56" s="2">
        <v>0</v>
      </c>
      <c r="F56" s="2">
        <v>0</v>
      </c>
      <c r="G56" s="2">
        <v>0</v>
      </c>
      <c r="H56" s="2">
        <v>0</v>
      </c>
      <c r="I56" s="1" t="s">
        <v>1175</v>
      </c>
      <c r="J56" s="1" t="s">
        <v>1209</v>
      </c>
      <c r="K56" s="1" t="s">
        <v>1236</v>
      </c>
      <c r="L56" s="1" t="s">
        <v>1209</v>
      </c>
    </row>
    <row r="57" spans="1:13">
      <c r="A57" s="1" t="s">
        <v>306</v>
      </c>
      <c r="B57" s="1" t="s">
        <v>1035</v>
      </c>
      <c r="C57" s="2">
        <v>1643382</v>
      </c>
      <c r="D57" s="2">
        <v>1643382</v>
      </c>
      <c r="E57" s="2">
        <v>0</v>
      </c>
      <c r="F57" s="2">
        <v>0</v>
      </c>
      <c r="G57" s="2">
        <v>0</v>
      </c>
      <c r="H57" s="2">
        <v>0</v>
      </c>
      <c r="I57" s="1" t="s">
        <v>1176</v>
      </c>
      <c r="J57" s="1" t="s">
        <v>1211</v>
      </c>
      <c r="K57" s="1" t="s">
        <v>1296</v>
      </c>
      <c r="L57" s="1" t="s">
        <v>1295</v>
      </c>
    </row>
    <row r="58" spans="1:13" hidden="1">
      <c r="A58" s="1" t="s">
        <v>313</v>
      </c>
      <c r="B58" s="1" t="s">
        <v>1034</v>
      </c>
      <c r="C58" s="2">
        <v>3216116</v>
      </c>
      <c r="D58" s="2">
        <v>3216116</v>
      </c>
      <c r="E58" s="2">
        <v>0</v>
      </c>
      <c r="F58" s="2">
        <v>0</v>
      </c>
      <c r="G58" s="2">
        <v>0</v>
      </c>
      <c r="H58" s="2">
        <v>0</v>
      </c>
      <c r="I58" s="1" t="s">
        <v>1176</v>
      </c>
      <c r="J58" s="1" t="s">
        <v>1191</v>
      </c>
      <c r="K58" s="1" t="s">
        <v>1297</v>
      </c>
      <c r="L58" s="1" t="s">
        <v>1264</v>
      </c>
    </row>
    <row r="59" spans="1:13" hidden="1">
      <c r="A59" s="1" t="s">
        <v>324</v>
      </c>
      <c r="B59" s="1" t="s">
        <v>1044</v>
      </c>
      <c r="C59" s="2">
        <v>386</v>
      </c>
      <c r="D59" s="2">
        <v>386</v>
      </c>
      <c r="E59" s="2">
        <v>0</v>
      </c>
      <c r="F59" s="2">
        <v>0</v>
      </c>
      <c r="G59" s="2">
        <v>0</v>
      </c>
      <c r="H59" s="2">
        <v>0</v>
      </c>
      <c r="I59" s="1" t="s">
        <v>1172</v>
      </c>
      <c r="J59" s="1" t="s">
        <v>1182</v>
      </c>
      <c r="K59" s="1" t="s">
        <v>1238</v>
      </c>
      <c r="L59" s="1" t="s">
        <v>1241</v>
      </c>
      <c r="M59" s="1" t="s">
        <v>1397</v>
      </c>
    </row>
    <row r="60" spans="1:13" ht="30" hidden="1">
      <c r="A60" s="1" t="s">
        <v>330</v>
      </c>
      <c r="B60" s="1" t="s">
        <v>1045</v>
      </c>
      <c r="C60" s="2">
        <v>58151</v>
      </c>
      <c r="D60" s="2">
        <v>58151</v>
      </c>
      <c r="E60" s="2">
        <v>0</v>
      </c>
      <c r="F60" s="2">
        <v>0</v>
      </c>
      <c r="G60" s="2">
        <v>0</v>
      </c>
      <c r="H60" s="2">
        <v>0</v>
      </c>
      <c r="I60" s="1" t="s">
        <v>1176</v>
      </c>
      <c r="J60" s="1" t="s">
        <v>1213</v>
      </c>
      <c r="K60" s="1" t="s">
        <v>1240</v>
      </c>
      <c r="L60" s="18" t="s">
        <v>1298</v>
      </c>
    </row>
    <row r="61" spans="1:13" ht="30" hidden="1">
      <c r="A61" s="1" t="s">
        <v>334</v>
      </c>
      <c r="B61" s="1" t="s">
        <v>1049</v>
      </c>
      <c r="C61" s="2">
        <v>60711</v>
      </c>
      <c r="D61" s="2">
        <v>60711</v>
      </c>
      <c r="E61" s="2">
        <v>0</v>
      </c>
      <c r="F61" s="2">
        <v>0</v>
      </c>
      <c r="G61" s="2">
        <v>0</v>
      </c>
      <c r="H61" s="2">
        <v>0</v>
      </c>
      <c r="I61" s="1" t="s">
        <v>1176</v>
      </c>
      <c r="J61" s="1" t="s">
        <v>1213</v>
      </c>
      <c r="K61" s="1" t="s">
        <v>1240</v>
      </c>
      <c r="L61" s="18" t="s">
        <v>1298</v>
      </c>
    </row>
    <row r="62" spans="1:13">
      <c r="A62" s="1" t="s">
        <v>337</v>
      </c>
      <c r="B62" s="1" t="s">
        <v>1048</v>
      </c>
      <c r="C62" s="2">
        <v>29500</v>
      </c>
      <c r="D62" s="2">
        <v>29500</v>
      </c>
      <c r="E62" s="2">
        <v>0</v>
      </c>
      <c r="F62" s="2">
        <v>0</v>
      </c>
      <c r="G62" s="2">
        <v>0</v>
      </c>
      <c r="H62" s="2">
        <v>0</v>
      </c>
      <c r="I62" s="1" t="s">
        <v>1176</v>
      </c>
      <c r="J62" s="1" t="s">
        <v>1191</v>
      </c>
      <c r="K62" s="1" t="s">
        <v>1236</v>
      </c>
      <c r="L62" s="1" t="s">
        <v>1264</v>
      </c>
    </row>
    <row r="63" spans="1:13" hidden="1">
      <c r="A63" s="1" t="s">
        <v>340</v>
      </c>
      <c r="B63" s="1" t="s">
        <v>1050</v>
      </c>
      <c r="C63" s="2">
        <v>84960</v>
      </c>
      <c r="D63" s="2">
        <v>84960</v>
      </c>
      <c r="E63" s="2">
        <v>0</v>
      </c>
      <c r="F63" s="2">
        <v>0</v>
      </c>
      <c r="G63" s="2">
        <v>0</v>
      </c>
      <c r="H63" s="2">
        <v>0</v>
      </c>
      <c r="I63" s="1" t="s">
        <v>1176</v>
      </c>
      <c r="J63" s="1" t="s">
        <v>1213</v>
      </c>
      <c r="K63" s="1" t="s">
        <v>1240</v>
      </c>
      <c r="L63" s="1" t="s">
        <v>1300</v>
      </c>
    </row>
    <row r="64" spans="1:13" hidden="1">
      <c r="A64" s="1" t="s">
        <v>343</v>
      </c>
      <c r="B64" s="1" t="s">
        <v>1051</v>
      </c>
      <c r="C64" s="2">
        <v>842863</v>
      </c>
      <c r="D64" s="2">
        <v>842863</v>
      </c>
      <c r="E64" s="2">
        <v>0</v>
      </c>
      <c r="F64" s="2">
        <v>0</v>
      </c>
      <c r="G64" s="2">
        <v>0</v>
      </c>
      <c r="H64" s="2">
        <v>0</v>
      </c>
      <c r="I64" s="1" t="s">
        <v>1176</v>
      </c>
      <c r="J64" s="1" t="s">
        <v>1213</v>
      </c>
      <c r="K64" s="1" t="s">
        <v>1242</v>
      </c>
      <c r="L64" s="1" t="s">
        <v>1213</v>
      </c>
    </row>
    <row r="65" spans="1:13" hidden="1">
      <c r="A65" s="1" t="s">
        <v>346</v>
      </c>
      <c r="B65" s="1" t="s">
        <v>1053</v>
      </c>
      <c r="C65" s="2">
        <v>5788117</v>
      </c>
      <c r="D65" s="2">
        <v>5788117</v>
      </c>
      <c r="E65" s="2">
        <v>0</v>
      </c>
      <c r="F65" s="2">
        <v>0</v>
      </c>
      <c r="G65" s="2">
        <v>0</v>
      </c>
      <c r="H65" s="2">
        <v>0</v>
      </c>
      <c r="I65" s="1" t="s">
        <v>1176</v>
      </c>
      <c r="J65" s="1" t="s">
        <v>1185</v>
      </c>
      <c r="K65" s="1" t="s">
        <v>1297</v>
      </c>
      <c r="L65" s="1" t="s">
        <v>1264</v>
      </c>
    </row>
    <row r="66" spans="1:13" hidden="1">
      <c r="A66" s="1" t="s">
        <v>354</v>
      </c>
      <c r="B66" s="1" t="s">
        <v>1061</v>
      </c>
      <c r="C66" s="2">
        <v>42324</v>
      </c>
      <c r="D66" s="2">
        <v>42324</v>
      </c>
      <c r="E66" s="2">
        <v>0</v>
      </c>
      <c r="F66" s="2">
        <v>0</v>
      </c>
      <c r="G66" s="2">
        <v>0</v>
      </c>
      <c r="H66" s="2">
        <v>0</v>
      </c>
      <c r="I66" s="1" t="s">
        <v>1176</v>
      </c>
      <c r="J66" s="1" t="s">
        <v>1213</v>
      </c>
      <c r="K66" s="1" t="s">
        <v>1240</v>
      </c>
      <c r="L66" s="1" t="s">
        <v>1303</v>
      </c>
    </row>
    <row r="67" spans="1:13" ht="30">
      <c r="A67" s="1" t="s">
        <v>357</v>
      </c>
      <c r="B67" s="1" t="s">
        <v>1057</v>
      </c>
      <c r="C67" s="2">
        <v>1745220</v>
      </c>
      <c r="D67" s="2">
        <v>1741979</v>
      </c>
      <c r="E67" s="2">
        <v>0</v>
      </c>
      <c r="F67" s="2">
        <v>3241</v>
      </c>
      <c r="G67" s="2">
        <v>0</v>
      </c>
      <c r="H67" s="2">
        <v>0</v>
      </c>
      <c r="I67" s="1" t="s">
        <v>1164</v>
      </c>
      <c r="J67" s="1" t="s">
        <v>1213</v>
      </c>
      <c r="K67" s="1" t="s">
        <v>1236</v>
      </c>
      <c r="L67" s="18" t="s">
        <v>1304</v>
      </c>
      <c r="M67" s="1" t="s">
        <v>1398</v>
      </c>
    </row>
    <row r="68" spans="1:13" hidden="1">
      <c r="A68" s="1" t="s">
        <v>361</v>
      </c>
      <c r="B68" s="1" t="s">
        <v>1058</v>
      </c>
      <c r="C68" s="2">
        <v>1838885</v>
      </c>
      <c r="D68" s="2">
        <v>1838885</v>
      </c>
      <c r="E68" s="2">
        <v>0</v>
      </c>
      <c r="F68" s="2">
        <v>0</v>
      </c>
      <c r="G68" s="2">
        <v>0</v>
      </c>
      <c r="H68" s="2">
        <v>0</v>
      </c>
      <c r="I68" s="1" t="s">
        <v>1176</v>
      </c>
      <c r="J68" s="1" t="s">
        <v>1203</v>
      </c>
      <c r="K68" s="1" t="s">
        <v>1261</v>
      </c>
      <c r="L68" s="1" t="s">
        <v>1306</v>
      </c>
    </row>
    <row r="69" spans="1:13" hidden="1">
      <c r="A69" s="1" t="s">
        <v>369</v>
      </c>
      <c r="B69" s="1" t="s">
        <v>1059</v>
      </c>
      <c r="C69" s="2">
        <v>111712</v>
      </c>
      <c r="D69" s="2">
        <v>111712</v>
      </c>
      <c r="E69" s="2">
        <v>0</v>
      </c>
      <c r="F69" s="2">
        <v>0</v>
      </c>
      <c r="G69" s="2">
        <v>0</v>
      </c>
      <c r="H69" s="2">
        <v>0</v>
      </c>
      <c r="I69" s="1" t="s">
        <v>1176</v>
      </c>
      <c r="J69" s="1" t="s">
        <v>1213</v>
      </c>
      <c r="K69" s="1" t="s">
        <v>1297</v>
      </c>
      <c r="L69" s="1" t="s">
        <v>1305</v>
      </c>
    </row>
    <row r="70" spans="1:13">
      <c r="A70" s="1" t="s">
        <v>373</v>
      </c>
      <c r="B70" s="1" t="s">
        <v>1060</v>
      </c>
      <c r="C70" s="2">
        <v>9044700</v>
      </c>
      <c r="D70" s="2">
        <v>9044700</v>
      </c>
      <c r="E70" s="2">
        <v>0</v>
      </c>
      <c r="F70" s="2">
        <v>0</v>
      </c>
      <c r="G70" s="2">
        <v>0</v>
      </c>
      <c r="H70" s="2">
        <v>0</v>
      </c>
      <c r="I70" s="1" t="s">
        <v>1176</v>
      </c>
      <c r="J70" s="1" t="s">
        <v>1202</v>
      </c>
      <c r="K70" s="1" t="s">
        <v>1307</v>
      </c>
      <c r="L70" s="1" t="s">
        <v>1308</v>
      </c>
    </row>
    <row r="71" spans="1:13" hidden="1">
      <c r="A71" s="1" t="s">
        <v>380</v>
      </c>
      <c r="B71" s="1" t="s">
        <v>1054</v>
      </c>
      <c r="C71" s="2">
        <v>40000000</v>
      </c>
      <c r="D71" s="2">
        <v>40000000</v>
      </c>
      <c r="E71" s="2">
        <v>0</v>
      </c>
      <c r="F71" s="2">
        <v>0</v>
      </c>
      <c r="G71" s="2">
        <v>0</v>
      </c>
      <c r="H71" s="2">
        <v>0</v>
      </c>
      <c r="I71" s="1" t="s">
        <v>1176</v>
      </c>
      <c r="J71" s="1" t="s">
        <v>1200</v>
      </c>
      <c r="K71" s="1" t="s">
        <v>1297</v>
      </c>
      <c r="L71" s="1" t="s">
        <v>1309</v>
      </c>
    </row>
    <row r="72" spans="1:13" hidden="1">
      <c r="A72" s="1" t="s">
        <v>383</v>
      </c>
      <c r="B72" s="1" t="s">
        <v>1063</v>
      </c>
      <c r="C72" s="2">
        <v>282846</v>
      </c>
      <c r="D72" s="2">
        <v>282846</v>
      </c>
      <c r="E72" s="2">
        <v>0</v>
      </c>
      <c r="F72" s="2">
        <v>0</v>
      </c>
      <c r="G72" s="2">
        <v>0</v>
      </c>
      <c r="H72" s="2">
        <v>0</v>
      </c>
      <c r="I72" s="1" t="s">
        <v>1176</v>
      </c>
      <c r="J72" s="1" t="s">
        <v>1214</v>
      </c>
      <c r="K72" s="1" t="s">
        <v>1297</v>
      </c>
      <c r="L72" s="1" t="s">
        <v>1310</v>
      </c>
    </row>
    <row r="73" spans="1:13">
      <c r="A73" s="1" t="s">
        <v>386</v>
      </c>
      <c r="B73" s="1" t="s">
        <v>387</v>
      </c>
      <c r="C73" s="2">
        <v>271748</v>
      </c>
      <c r="D73" s="2">
        <v>148916</v>
      </c>
      <c r="E73" s="2">
        <v>122832</v>
      </c>
      <c r="F73" s="2">
        <v>0</v>
      </c>
      <c r="G73" s="2">
        <v>0</v>
      </c>
      <c r="H73" s="2">
        <v>0</v>
      </c>
      <c r="I73" s="1" t="s">
        <v>1164</v>
      </c>
      <c r="J73" s="1" t="s">
        <v>1215</v>
      </c>
      <c r="K73" s="1" t="s">
        <v>1312</v>
      </c>
      <c r="L73" s="1" t="s">
        <v>1311</v>
      </c>
    </row>
    <row r="74" spans="1:13" hidden="1">
      <c r="A74" s="1" t="s">
        <v>392</v>
      </c>
      <c r="B74" s="1" t="s">
        <v>1065</v>
      </c>
      <c r="C74" s="2">
        <v>68318</v>
      </c>
      <c r="D74" s="2">
        <v>68318</v>
      </c>
      <c r="E74" s="2">
        <v>0</v>
      </c>
      <c r="F74" s="2">
        <v>0</v>
      </c>
      <c r="G74" s="2">
        <v>0</v>
      </c>
      <c r="H74" s="2">
        <v>0</v>
      </c>
      <c r="I74" s="1" t="s">
        <v>1176</v>
      </c>
      <c r="J74" s="1" t="s">
        <v>1213</v>
      </c>
      <c r="K74" s="1" t="s">
        <v>1297</v>
      </c>
      <c r="L74" s="1" t="s">
        <v>1209</v>
      </c>
    </row>
    <row r="75" spans="1:13" hidden="1">
      <c r="A75" s="1" t="s">
        <v>395</v>
      </c>
      <c r="B75" s="1" t="s">
        <v>1066</v>
      </c>
      <c r="C75" s="2">
        <v>19682</v>
      </c>
      <c r="D75" s="2">
        <v>0</v>
      </c>
      <c r="E75" s="2">
        <v>0</v>
      </c>
      <c r="F75" s="2">
        <v>19682</v>
      </c>
      <c r="G75" s="2">
        <v>0</v>
      </c>
      <c r="H75" s="2">
        <v>0</v>
      </c>
      <c r="I75" s="1" t="s">
        <v>1166</v>
      </c>
      <c r="J75" s="1" t="s">
        <v>1214</v>
      </c>
      <c r="K75" s="1" t="s">
        <v>1297</v>
      </c>
      <c r="L75" s="1" t="s">
        <v>1264</v>
      </c>
    </row>
    <row r="76" spans="1:13" hidden="1">
      <c r="A76" s="1" t="s">
        <v>398</v>
      </c>
      <c r="B76" s="1" t="s">
        <v>1068</v>
      </c>
      <c r="C76" s="2">
        <v>9606</v>
      </c>
      <c r="D76" s="2">
        <v>9606</v>
      </c>
      <c r="E76" s="2">
        <v>0</v>
      </c>
      <c r="F76" s="2">
        <v>0</v>
      </c>
      <c r="G76" s="2">
        <v>0</v>
      </c>
      <c r="H76" s="2">
        <v>0</v>
      </c>
      <c r="I76" s="1" t="s">
        <v>1175</v>
      </c>
      <c r="J76" s="1" t="s">
        <v>1192</v>
      </c>
      <c r="K76" s="1" t="s">
        <v>1243</v>
      </c>
      <c r="L76" s="1" t="s">
        <v>1244</v>
      </c>
    </row>
    <row r="77" spans="1:13" ht="30">
      <c r="A77" s="1" t="s">
        <v>401</v>
      </c>
      <c r="B77" s="1" t="s">
        <v>1067</v>
      </c>
      <c r="C77" s="2">
        <v>7582680</v>
      </c>
      <c r="D77" s="2">
        <v>7582680</v>
      </c>
      <c r="E77" s="2">
        <v>0</v>
      </c>
      <c r="F77" s="2">
        <v>0</v>
      </c>
      <c r="G77" s="2">
        <v>0</v>
      </c>
      <c r="H77" s="2">
        <v>0</v>
      </c>
      <c r="I77" s="1" t="s">
        <v>1176</v>
      </c>
      <c r="J77" s="1" t="s">
        <v>1202</v>
      </c>
      <c r="K77" s="1" t="s">
        <v>1313</v>
      </c>
      <c r="L77" s="18" t="s">
        <v>1314</v>
      </c>
    </row>
    <row r="78" spans="1:13" hidden="1">
      <c r="A78" s="1" t="s">
        <v>415</v>
      </c>
      <c r="B78" s="1" t="s">
        <v>989</v>
      </c>
      <c r="C78" s="2">
        <v>214880</v>
      </c>
      <c r="D78" s="2">
        <v>214880</v>
      </c>
      <c r="E78" s="2">
        <v>0</v>
      </c>
      <c r="F78" s="2">
        <v>0</v>
      </c>
      <c r="G78" s="2">
        <v>0</v>
      </c>
      <c r="H78" s="2">
        <v>0</v>
      </c>
      <c r="I78" s="1" t="s">
        <v>1176</v>
      </c>
      <c r="J78" s="1" t="s">
        <v>1214</v>
      </c>
      <c r="K78" s="1" t="s">
        <v>1297</v>
      </c>
      <c r="L78" s="1" t="s">
        <v>1315</v>
      </c>
    </row>
    <row r="79" spans="1:13" hidden="1">
      <c r="A79" s="1" t="s">
        <v>422</v>
      </c>
      <c r="B79" s="1" t="s">
        <v>423</v>
      </c>
      <c r="C79" s="2">
        <v>41507</v>
      </c>
      <c r="D79" s="2">
        <v>41507</v>
      </c>
      <c r="E79" s="2">
        <v>0</v>
      </c>
      <c r="F79" s="2">
        <v>0</v>
      </c>
      <c r="G79" s="2">
        <v>0</v>
      </c>
      <c r="H79" s="2">
        <v>0</v>
      </c>
      <c r="I79" s="1" t="s">
        <v>1176</v>
      </c>
      <c r="J79" s="1" t="s">
        <v>1213</v>
      </c>
      <c r="K79" s="1" t="s">
        <v>1318</v>
      </c>
      <c r="L79" s="1" t="s">
        <v>1320</v>
      </c>
    </row>
    <row r="80" spans="1:13" hidden="1">
      <c r="A80" s="1" t="s">
        <v>425</v>
      </c>
      <c r="B80" s="1" t="s">
        <v>1080</v>
      </c>
      <c r="C80" s="2">
        <v>31223</v>
      </c>
      <c r="D80" s="2">
        <v>31223</v>
      </c>
      <c r="E80" s="2">
        <v>0</v>
      </c>
      <c r="F80" s="2">
        <v>0</v>
      </c>
      <c r="G80" s="2">
        <v>0</v>
      </c>
      <c r="H80" s="2">
        <v>0</v>
      </c>
      <c r="I80" s="1" t="s">
        <v>1176</v>
      </c>
      <c r="J80" s="1" t="s">
        <v>1213</v>
      </c>
      <c r="K80" s="1" t="s">
        <v>1297</v>
      </c>
      <c r="L80" s="1" t="s">
        <v>1319</v>
      </c>
    </row>
    <row r="81" spans="1:14" hidden="1">
      <c r="A81" s="1" t="s">
        <v>428</v>
      </c>
      <c r="B81" s="1" t="s">
        <v>1084</v>
      </c>
      <c r="C81" s="2">
        <v>1453140</v>
      </c>
      <c r="D81" s="2">
        <v>1453140</v>
      </c>
      <c r="E81" s="2">
        <v>0</v>
      </c>
      <c r="F81" s="2">
        <v>0</v>
      </c>
      <c r="G81" s="2">
        <v>0</v>
      </c>
      <c r="H81" s="2">
        <v>0</v>
      </c>
      <c r="I81" s="1" t="s">
        <v>1176</v>
      </c>
      <c r="J81" s="1" t="s">
        <v>1214</v>
      </c>
      <c r="K81" s="1" t="s">
        <v>1297</v>
      </c>
      <c r="L81" s="1" t="s">
        <v>1319</v>
      </c>
    </row>
    <row r="82" spans="1:14" ht="30" hidden="1">
      <c r="A82" s="1" t="s">
        <v>431</v>
      </c>
      <c r="B82" s="1" t="s">
        <v>1088</v>
      </c>
      <c r="C82" s="2">
        <v>147264</v>
      </c>
      <c r="D82" s="2">
        <v>41418</v>
      </c>
      <c r="E82" s="2">
        <v>9441</v>
      </c>
      <c r="F82" s="2">
        <v>96405</v>
      </c>
      <c r="G82" s="2">
        <v>0</v>
      </c>
      <c r="H82" s="2">
        <v>0</v>
      </c>
      <c r="I82" s="1" t="s">
        <v>1166</v>
      </c>
      <c r="J82" s="1" t="s">
        <v>1214</v>
      </c>
      <c r="K82" s="1" t="s">
        <v>1297</v>
      </c>
      <c r="L82" s="18" t="s">
        <v>1321</v>
      </c>
      <c r="N82" s="19"/>
    </row>
    <row r="83" spans="1:14" hidden="1">
      <c r="A83" s="1" t="s">
        <v>437</v>
      </c>
      <c r="B83" s="1" t="s">
        <v>1081</v>
      </c>
      <c r="C83" s="2">
        <v>1767238.8</v>
      </c>
      <c r="D83" s="2">
        <v>1767238.8</v>
      </c>
      <c r="E83" s="2">
        <v>0</v>
      </c>
      <c r="F83" s="2">
        <v>0</v>
      </c>
      <c r="G83" s="2">
        <v>0</v>
      </c>
      <c r="H83" s="2">
        <v>0</v>
      </c>
      <c r="I83" s="1" t="s">
        <v>1176</v>
      </c>
      <c r="J83" s="1" t="s">
        <v>1214</v>
      </c>
      <c r="K83" s="1" t="s">
        <v>1299</v>
      </c>
      <c r="L83" s="1" t="s">
        <v>1322</v>
      </c>
      <c r="M83" s="1" t="s">
        <v>1399</v>
      </c>
    </row>
    <row r="84" spans="1:14">
      <c r="A84" s="1" t="s">
        <v>440</v>
      </c>
      <c r="B84" s="1" t="s">
        <v>1087</v>
      </c>
      <c r="C84" s="2">
        <v>5709</v>
      </c>
      <c r="D84" s="2">
        <v>5709</v>
      </c>
      <c r="E84" s="2">
        <v>0</v>
      </c>
      <c r="F84" s="2">
        <v>0</v>
      </c>
      <c r="G84" s="2">
        <v>0</v>
      </c>
      <c r="H84" s="2">
        <v>0</v>
      </c>
      <c r="I84" s="1" t="s">
        <v>1175</v>
      </c>
      <c r="J84" s="1" t="s">
        <v>1214</v>
      </c>
      <c r="K84" s="1" t="s">
        <v>1236</v>
      </c>
      <c r="L84" s="1" t="s">
        <v>1248</v>
      </c>
    </row>
    <row r="85" spans="1:14" hidden="1">
      <c r="A85" s="1" t="s">
        <v>452</v>
      </c>
      <c r="B85" s="1" t="s">
        <v>1100</v>
      </c>
      <c r="C85" s="2">
        <v>339840</v>
      </c>
      <c r="D85" s="2">
        <v>339840</v>
      </c>
      <c r="E85" s="2">
        <v>0</v>
      </c>
      <c r="F85" s="2">
        <v>0</v>
      </c>
      <c r="G85" s="2">
        <v>0</v>
      </c>
      <c r="H85" s="2">
        <v>0</v>
      </c>
      <c r="I85" s="1" t="s">
        <v>1176</v>
      </c>
      <c r="J85" s="1" t="s">
        <v>1213</v>
      </c>
      <c r="K85" s="1" t="s">
        <v>1240</v>
      </c>
      <c r="L85" s="1" t="s">
        <v>1324</v>
      </c>
    </row>
    <row r="86" spans="1:14" hidden="1">
      <c r="A86" s="1" t="s">
        <v>458</v>
      </c>
      <c r="B86" s="1" t="s">
        <v>1102</v>
      </c>
      <c r="C86" s="2">
        <v>2474038</v>
      </c>
      <c r="D86" s="2">
        <v>2474038</v>
      </c>
      <c r="E86" s="2">
        <v>0</v>
      </c>
      <c r="F86" s="2">
        <v>0</v>
      </c>
      <c r="G86" s="2">
        <v>0</v>
      </c>
      <c r="H86" s="2">
        <v>0</v>
      </c>
      <c r="I86" s="1" t="s">
        <v>1176</v>
      </c>
      <c r="J86" s="1" t="s">
        <v>1202</v>
      </c>
      <c r="K86" s="1" t="s">
        <v>1249</v>
      </c>
      <c r="L86" s="1" t="s">
        <v>1202</v>
      </c>
    </row>
    <row r="87" spans="1:14" hidden="1">
      <c r="A87" s="1" t="s">
        <v>468</v>
      </c>
      <c r="B87" s="1" t="s">
        <v>469</v>
      </c>
      <c r="C87" s="2">
        <v>58771</v>
      </c>
      <c r="D87" s="2">
        <v>58771</v>
      </c>
      <c r="E87" s="2">
        <v>0</v>
      </c>
      <c r="F87" s="2">
        <v>0</v>
      </c>
      <c r="G87" s="2">
        <v>0</v>
      </c>
      <c r="H87" s="2">
        <v>0</v>
      </c>
      <c r="I87" s="1" t="s">
        <v>1176</v>
      </c>
      <c r="J87" s="1" t="s">
        <v>1213</v>
      </c>
      <c r="K87" s="1" t="s">
        <v>1297</v>
      </c>
      <c r="L87" s="1" t="s">
        <v>1325</v>
      </c>
    </row>
    <row r="88" spans="1:14" hidden="1">
      <c r="A88" s="1" t="s">
        <v>471</v>
      </c>
      <c r="B88" s="1" t="s">
        <v>1105</v>
      </c>
      <c r="C88" s="2">
        <v>151046</v>
      </c>
      <c r="D88" s="2">
        <v>151046</v>
      </c>
      <c r="E88" s="2">
        <v>0</v>
      </c>
      <c r="F88" s="2">
        <v>0</v>
      </c>
      <c r="G88" s="2">
        <v>0</v>
      </c>
      <c r="H88" s="2">
        <v>0</v>
      </c>
      <c r="I88" s="1" t="s">
        <v>1176</v>
      </c>
      <c r="J88" s="1" t="s">
        <v>1213</v>
      </c>
      <c r="K88" s="1" t="s">
        <v>1240</v>
      </c>
      <c r="L88" s="1" t="s">
        <v>1264</v>
      </c>
      <c r="M88" s="1" t="s">
        <v>1216</v>
      </c>
    </row>
    <row r="89" spans="1:14">
      <c r="A89" s="1" t="s">
        <v>474</v>
      </c>
      <c r="B89" s="1" t="s">
        <v>1106</v>
      </c>
      <c r="C89" s="2">
        <v>10089</v>
      </c>
      <c r="D89" s="2">
        <v>10089</v>
      </c>
      <c r="E89" s="2">
        <v>0</v>
      </c>
      <c r="F89" s="2">
        <v>0</v>
      </c>
      <c r="G89" s="2">
        <v>0</v>
      </c>
      <c r="H89" s="2">
        <v>0</v>
      </c>
      <c r="I89" s="1" t="s">
        <v>1164</v>
      </c>
      <c r="J89" s="1" t="s">
        <v>1179</v>
      </c>
      <c r="K89" s="1" t="s">
        <v>1236</v>
      </c>
      <c r="L89" s="1" t="s">
        <v>1264</v>
      </c>
    </row>
    <row r="90" spans="1:14">
      <c r="A90" s="1" t="s">
        <v>477</v>
      </c>
      <c r="B90" s="1" t="s">
        <v>1107</v>
      </c>
      <c r="C90" s="2">
        <v>817740</v>
      </c>
      <c r="D90" s="2">
        <v>817740</v>
      </c>
      <c r="E90" s="2">
        <v>0</v>
      </c>
      <c r="F90" s="2">
        <v>0</v>
      </c>
      <c r="G90" s="2">
        <v>0</v>
      </c>
      <c r="H90" s="2">
        <v>0</v>
      </c>
      <c r="I90" s="1" t="s">
        <v>1176</v>
      </c>
      <c r="J90" s="1" t="s">
        <v>1214</v>
      </c>
      <c r="K90" s="1" t="s">
        <v>1236</v>
      </c>
      <c r="L90" s="1" t="s">
        <v>1326</v>
      </c>
    </row>
    <row r="91" spans="1:14">
      <c r="A91" s="1" t="s">
        <v>494</v>
      </c>
      <c r="B91" s="1" t="s">
        <v>1110</v>
      </c>
      <c r="C91" s="2">
        <v>154500</v>
      </c>
      <c r="D91" s="2">
        <v>154500</v>
      </c>
      <c r="E91" s="2">
        <v>0</v>
      </c>
      <c r="F91" s="2">
        <v>0</v>
      </c>
      <c r="G91" s="2">
        <v>0</v>
      </c>
      <c r="H91" s="2">
        <v>0</v>
      </c>
      <c r="I91" s="1" t="s">
        <v>1176</v>
      </c>
      <c r="J91" s="1" t="s">
        <v>1213</v>
      </c>
      <c r="K91" s="1" t="s">
        <v>1253</v>
      </c>
      <c r="L91" s="1" t="s">
        <v>1264</v>
      </c>
    </row>
    <row r="92" spans="1:14">
      <c r="A92" s="1" t="s">
        <v>502</v>
      </c>
      <c r="B92" s="1" t="s">
        <v>1331</v>
      </c>
      <c r="C92" s="2">
        <v>20650</v>
      </c>
      <c r="D92" s="2">
        <v>20650</v>
      </c>
      <c r="E92" s="2">
        <v>0</v>
      </c>
      <c r="F92" s="2">
        <v>0</v>
      </c>
      <c r="G92" s="2">
        <v>0</v>
      </c>
      <c r="H92" s="2">
        <v>0</v>
      </c>
      <c r="I92" s="1" t="s">
        <v>1176</v>
      </c>
      <c r="J92" s="1" t="s">
        <v>1213</v>
      </c>
      <c r="K92" s="1" t="s">
        <v>1236</v>
      </c>
      <c r="L92" s="1" t="s">
        <v>1325</v>
      </c>
    </row>
    <row r="93" spans="1:14" hidden="1">
      <c r="A93" s="1" t="s">
        <v>505</v>
      </c>
      <c r="B93" s="1" t="s">
        <v>1116</v>
      </c>
      <c r="C93" s="2">
        <v>3625</v>
      </c>
      <c r="D93" s="2">
        <v>3625</v>
      </c>
      <c r="E93" s="2">
        <v>0</v>
      </c>
      <c r="F93" s="2">
        <v>0</v>
      </c>
      <c r="G93" s="2">
        <v>0</v>
      </c>
      <c r="H93" s="2">
        <v>0</v>
      </c>
      <c r="I93" s="1" t="s">
        <v>1175</v>
      </c>
      <c r="J93" s="1" t="s">
        <v>1182</v>
      </c>
      <c r="K93" s="1" t="s">
        <v>1249</v>
      </c>
      <c r="L93" s="1" t="s">
        <v>1182</v>
      </c>
      <c r="M93" s="1" t="s">
        <v>1218</v>
      </c>
    </row>
    <row r="94" spans="1:14">
      <c r="A94" s="1" t="s">
        <v>508</v>
      </c>
      <c r="B94" s="1" t="s">
        <v>1119</v>
      </c>
      <c r="C94" s="2">
        <v>158347</v>
      </c>
      <c r="D94" s="2">
        <v>158347</v>
      </c>
      <c r="E94" s="2">
        <v>0</v>
      </c>
      <c r="F94" s="2">
        <v>0</v>
      </c>
      <c r="G94" s="2">
        <v>0</v>
      </c>
      <c r="H94" s="2">
        <v>0</v>
      </c>
      <c r="I94" s="1" t="s">
        <v>1176</v>
      </c>
      <c r="J94" s="1" t="s">
        <v>1213</v>
      </c>
      <c r="K94" s="1" t="s">
        <v>1236</v>
      </c>
      <c r="L94" s="1" t="s">
        <v>1332</v>
      </c>
    </row>
    <row r="95" spans="1:14">
      <c r="A95" s="1" t="s">
        <v>511</v>
      </c>
      <c r="B95" s="1" t="s">
        <v>1121</v>
      </c>
      <c r="C95" s="2">
        <v>365800</v>
      </c>
      <c r="D95" s="2">
        <v>365800</v>
      </c>
      <c r="E95" s="2">
        <v>0</v>
      </c>
      <c r="F95" s="2">
        <v>0</v>
      </c>
      <c r="G95" s="2">
        <v>0</v>
      </c>
      <c r="H95" s="2">
        <v>0</v>
      </c>
      <c r="I95" s="1" t="s">
        <v>1176</v>
      </c>
      <c r="J95" s="1" t="s">
        <v>1333</v>
      </c>
      <c r="K95" s="1" t="s">
        <v>1236</v>
      </c>
      <c r="L95" s="1" t="s">
        <v>1334</v>
      </c>
    </row>
    <row r="96" spans="1:14">
      <c r="A96" s="1" t="s">
        <v>517</v>
      </c>
      <c r="B96" s="1" t="s">
        <v>1127</v>
      </c>
      <c r="C96" s="2">
        <v>28544</v>
      </c>
      <c r="D96" s="2">
        <v>28544</v>
      </c>
      <c r="E96" s="2">
        <v>0</v>
      </c>
      <c r="F96" s="2">
        <v>0</v>
      </c>
      <c r="G96" s="2">
        <v>0</v>
      </c>
      <c r="H96" s="2">
        <v>0</v>
      </c>
      <c r="I96" s="1" t="s">
        <v>1176</v>
      </c>
      <c r="J96" s="1" t="s">
        <v>1213</v>
      </c>
      <c r="K96" s="1" t="s">
        <v>1236</v>
      </c>
      <c r="L96" s="1" t="s">
        <v>1336</v>
      </c>
    </row>
    <row r="97" spans="1:13">
      <c r="A97" s="1" t="s">
        <v>524</v>
      </c>
      <c r="B97" s="1" t="s">
        <v>1133</v>
      </c>
      <c r="C97" s="2">
        <v>3642660</v>
      </c>
      <c r="D97" s="2">
        <v>3642660</v>
      </c>
      <c r="E97" s="2">
        <v>0</v>
      </c>
      <c r="F97" s="2">
        <v>0</v>
      </c>
      <c r="G97" s="2">
        <v>0</v>
      </c>
      <c r="H97" s="2">
        <v>0</v>
      </c>
      <c r="I97" s="1" t="s">
        <v>1176</v>
      </c>
      <c r="J97" s="1" t="s">
        <v>1220</v>
      </c>
      <c r="K97" s="1" t="s">
        <v>1338</v>
      </c>
      <c r="L97" s="1" t="s">
        <v>1337</v>
      </c>
    </row>
    <row r="98" spans="1:13">
      <c r="A98" s="1" t="s">
        <v>528</v>
      </c>
      <c r="B98" s="1" t="s">
        <v>1136</v>
      </c>
      <c r="C98" s="2">
        <v>11942</v>
      </c>
      <c r="D98" s="2">
        <v>11942</v>
      </c>
      <c r="E98" s="2">
        <v>0</v>
      </c>
      <c r="F98" s="2">
        <v>0</v>
      </c>
      <c r="G98" s="2">
        <v>0</v>
      </c>
      <c r="H98" s="2">
        <v>0</v>
      </c>
      <c r="I98" s="1" t="s">
        <v>1175</v>
      </c>
      <c r="J98" s="1" t="s">
        <v>1213</v>
      </c>
      <c r="K98" s="1" t="s">
        <v>1236</v>
      </c>
      <c r="L98" s="1" t="s">
        <v>1325</v>
      </c>
    </row>
    <row r="99" spans="1:13">
      <c r="A99" s="1" t="s">
        <v>531</v>
      </c>
      <c r="B99" s="1" t="s">
        <v>1137</v>
      </c>
      <c r="C99" s="2">
        <v>814978</v>
      </c>
      <c r="D99" s="2">
        <v>814978</v>
      </c>
      <c r="E99" s="2">
        <v>0</v>
      </c>
      <c r="F99" s="2">
        <v>0</v>
      </c>
      <c r="G99" s="2">
        <v>0</v>
      </c>
      <c r="H99" s="2">
        <v>0</v>
      </c>
      <c r="I99" s="1" t="s">
        <v>1176</v>
      </c>
      <c r="J99" s="1" t="s">
        <v>1214</v>
      </c>
      <c r="K99" s="1" t="s">
        <v>1236</v>
      </c>
      <c r="L99" s="1" t="s">
        <v>1339</v>
      </c>
    </row>
    <row r="100" spans="1:13" ht="30">
      <c r="A100" s="1" t="s">
        <v>534</v>
      </c>
      <c r="B100" s="1" t="s">
        <v>1147</v>
      </c>
      <c r="C100" s="2">
        <v>11886931</v>
      </c>
      <c r="D100" s="2">
        <v>0</v>
      </c>
      <c r="E100" s="2">
        <v>0</v>
      </c>
      <c r="F100" s="2">
        <v>0</v>
      </c>
      <c r="G100" s="2">
        <v>0</v>
      </c>
      <c r="H100" s="2">
        <v>0</v>
      </c>
      <c r="I100" s="1" t="s">
        <v>1164</v>
      </c>
      <c r="J100" s="18" t="s">
        <v>1221</v>
      </c>
      <c r="K100" s="1" t="s">
        <v>1340</v>
      </c>
      <c r="L100" s="18" t="s">
        <v>1264</v>
      </c>
    </row>
    <row r="101" spans="1:13">
      <c r="A101" s="1" t="s">
        <v>559</v>
      </c>
      <c r="B101" s="1" t="s">
        <v>1149</v>
      </c>
      <c r="C101" s="2">
        <v>100000</v>
      </c>
      <c r="D101" s="2">
        <v>100000</v>
      </c>
      <c r="E101" s="2">
        <v>0</v>
      </c>
      <c r="F101" s="2">
        <v>0</v>
      </c>
      <c r="G101" s="2">
        <v>0</v>
      </c>
      <c r="H101" s="2">
        <v>0</v>
      </c>
      <c r="I101" s="1" t="s">
        <v>1176</v>
      </c>
      <c r="J101" s="1" t="s">
        <v>1179</v>
      </c>
      <c r="K101" s="1" t="s">
        <v>1236</v>
      </c>
      <c r="L101" s="1" t="s">
        <v>1384</v>
      </c>
      <c r="M101" s="1" t="s">
        <v>1395</v>
      </c>
    </row>
    <row r="102" spans="1:13">
      <c r="A102" s="1" t="s">
        <v>562</v>
      </c>
      <c r="B102" s="1" t="s">
        <v>1150</v>
      </c>
      <c r="C102" s="2">
        <v>1757464</v>
      </c>
      <c r="D102" s="2">
        <v>1757464</v>
      </c>
      <c r="E102" s="2">
        <v>0</v>
      </c>
      <c r="F102" s="2">
        <v>0</v>
      </c>
      <c r="G102" s="2">
        <v>0</v>
      </c>
      <c r="H102" s="2">
        <v>0</v>
      </c>
      <c r="I102" s="1" t="s">
        <v>1176</v>
      </c>
      <c r="J102" s="1" t="s">
        <v>1222</v>
      </c>
      <c r="K102" s="1" t="s">
        <v>1236</v>
      </c>
      <c r="L102" s="1" t="s">
        <v>1384</v>
      </c>
      <c r="M102" s="1" t="s">
        <v>1395</v>
      </c>
    </row>
    <row r="103" spans="1:13" hidden="1">
      <c r="A103" s="1" t="s">
        <v>565</v>
      </c>
      <c r="B103" s="1" t="s">
        <v>1153</v>
      </c>
      <c r="C103" s="2">
        <v>263477</v>
      </c>
      <c r="D103" s="2">
        <v>263477</v>
      </c>
      <c r="E103" s="2">
        <v>0</v>
      </c>
      <c r="F103" s="2">
        <v>0</v>
      </c>
      <c r="G103" s="2">
        <v>0</v>
      </c>
      <c r="H103" s="2">
        <v>0</v>
      </c>
      <c r="I103" s="1" t="s">
        <v>1176</v>
      </c>
      <c r="J103" s="1" t="s">
        <v>1213</v>
      </c>
      <c r="K103" s="1" t="s">
        <v>1238</v>
      </c>
      <c r="L103" s="1" t="s">
        <v>1213</v>
      </c>
    </row>
    <row r="104" spans="1:13" hidden="1">
      <c r="A104" s="1" t="s">
        <v>568</v>
      </c>
      <c r="B104" s="1" t="s">
        <v>1156</v>
      </c>
      <c r="C104" s="2">
        <v>1994037</v>
      </c>
      <c r="D104" s="2">
        <v>1994037</v>
      </c>
      <c r="E104" s="2">
        <v>0</v>
      </c>
      <c r="F104" s="2">
        <v>0</v>
      </c>
      <c r="G104" s="2">
        <v>0</v>
      </c>
      <c r="H104" s="2">
        <v>0</v>
      </c>
      <c r="I104" s="1" t="s">
        <v>1176</v>
      </c>
      <c r="J104" s="1" t="s">
        <v>1213</v>
      </c>
      <c r="K104" s="1" t="s">
        <v>1238</v>
      </c>
      <c r="L104" s="1" t="s">
        <v>1342</v>
      </c>
    </row>
    <row r="105" spans="1:13" hidden="1">
      <c r="A105" s="1" t="s">
        <v>571</v>
      </c>
      <c r="B105" s="1" t="s">
        <v>1158</v>
      </c>
      <c r="C105" s="2">
        <v>9044700</v>
      </c>
      <c r="D105" s="2">
        <v>9044700</v>
      </c>
      <c r="E105" s="2">
        <v>0</v>
      </c>
      <c r="F105" s="2">
        <v>0</v>
      </c>
      <c r="G105" s="2">
        <v>0</v>
      </c>
      <c r="H105" s="2">
        <v>0</v>
      </c>
      <c r="I105" s="1" t="s">
        <v>1176</v>
      </c>
      <c r="J105" s="1" t="s">
        <v>1220</v>
      </c>
      <c r="K105" s="1" t="s">
        <v>1249</v>
      </c>
      <c r="L105" s="1" t="s">
        <v>1334</v>
      </c>
    </row>
    <row r="106" spans="1:13">
      <c r="A106" s="1" t="s">
        <v>578</v>
      </c>
      <c r="B106" s="1" t="s">
        <v>1159</v>
      </c>
      <c r="C106" s="2">
        <v>32671</v>
      </c>
      <c r="D106" s="2">
        <v>32671</v>
      </c>
      <c r="E106" s="2">
        <v>0</v>
      </c>
      <c r="F106" s="2">
        <v>0</v>
      </c>
      <c r="G106" s="2">
        <v>0</v>
      </c>
      <c r="H106" s="2">
        <v>0</v>
      </c>
      <c r="I106" s="1" t="s">
        <v>1176</v>
      </c>
      <c r="J106" s="1" t="s">
        <v>1214</v>
      </c>
      <c r="K106" s="1" t="s">
        <v>1236</v>
      </c>
      <c r="L106" s="1" t="s">
        <v>1400</v>
      </c>
    </row>
    <row r="107" spans="1:13" hidden="1">
      <c r="A107" s="1" t="s">
        <v>581</v>
      </c>
      <c r="B107" s="1" t="s">
        <v>1157</v>
      </c>
      <c r="C107" s="2">
        <v>9712</v>
      </c>
      <c r="D107" s="2">
        <v>9712</v>
      </c>
      <c r="E107" s="2">
        <v>0</v>
      </c>
      <c r="F107" s="2">
        <v>0</v>
      </c>
      <c r="G107" s="2">
        <v>0</v>
      </c>
      <c r="H107" s="2">
        <v>0</v>
      </c>
      <c r="I107" s="1" t="s">
        <v>1175</v>
      </c>
      <c r="J107" s="1" t="s">
        <v>1179</v>
      </c>
      <c r="K107" s="1" t="s">
        <v>1251</v>
      </c>
      <c r="L107" s="1" t="s">
        <v>1252</v>
      </c>
    </row>
    <row r="108" spans="1:13" hidden="1">
      <c r="A108" s="1" t="s">
        <v>584</v>
      </c>
      <c r="B108" s="1" t="s">
        <v>1160</v>
      </c>
      <c r="C108" s="2">
        <v>585645.95000000007</v>
      </c>
      <c r="D108" s="2">
        <v>0</v>
      </c>
      <c r="E108" s="2">
        <v>585645.95000000007</v>
      </c>
      <c r="F108" s="2">
        <v>0</v>
      </c>
      <c r="G108" s="2">
        <v>0</v>
      </c>
      <c r="H108" s="2">
        <v>0</v>
      </c>
      <c r="I108" s="1" t="s">
        <v>1166</v>
      </c>
      <c r="J108" s="1" t="s">
        <v>1191</v>
      </c>
      <c r="K108" s="1" t="s">
        <v>1299</v>
      </c>
      <c r="L108" s="1" t="s">
        <v>1264</v>
      </c>
    </row>
    <row r="109" spans="1:13" ht="45" hidden="1">
      <c r="A109" s="1" t="s">
        <v>587</v>
      </c>
      <c r="B109" s="1" t="s">
        <v>588</v>
      </c>
      <c r="C109" s="2">
        <v>81786</v>
      </c>
      <c r="D109" s="2">
        <v>66708</v>
      </c>
      <c r="E109" s="2">
        <v>15078</v>
      </c>
      <c r="F109" s="2">
        <v>0</v>
      </c>
      <c r="G109" s="2">
        <v>0</v>
      </c>
      <c r="H109" s="2">
        <v>0</v>
      </c>
      <c r="I109" s="1" t="s">
        <v>1166</v>
      </c>
      <c r="J109" s="1" t="s">
        <v>1213</v>
      </c>
      <c r="K109" s="1" t="s">
        <v>1240</v>
      </c>
      <c r="L109" s="18" t="s">
        <v>1343</v>
      </c>
      <c r="M109" s="1" t="s">
        <v>1401</v>
      </c>
    </row>
    <row r="110" spans="1:13" hidden="1">
      <c r="A110" s="1" t="s">
        <v>911</v>
      </c>
      <c r="B110" s="1" t="s">
        <v>1097</v>
      </c>
      <c r="C110" s="2">
        <v>1044643.19</v>
      </c>
      <c r="D110" s="2">
        <v>139961</v>
      </c>
      <c r="E110" s="2">
        <v>407337</v>
      </c>
      <c r="F110" s="2">
        <v>497345.19</v>
      </c>
      <c r="G110" s="2">
        <v>0</v>
      </c>
      <c r="H110" s="2">
        <v>0</v>
      </c>
      <c r="I110" s="1" t="s">
        <v>1175</v>
      </c>
      <c r="J110" s="1" t="s">
        <v>1179</v>
      </c>
      <c r="K110" s="1" t="s">
        <v>1344</v>
      </c>
      <c r="L110" s="1" t="s">
        <v>1345</v>
      </c>
    </row>
    <row r="111" spans="1:13" hidden="1">
      <c r="A111" s="1" t="s">
        <v>921</v>
      </c>
      <c r="B111" s="1" t="s">
        <v>1114</v>
      </c>
      <c r="C111" s="2">
        <v>500000</v>
      </c>
      <c r="D111" s="2">
        <v>500000</v>
      </c>
      <c r="E111" s="2">
        <v>0</v>
      </c>
      <c r="F111" s="2">
        <v>0</v>
      </c>
      <c r="G111" s="2">
        <v>0</v>
      </c>
      <c r="H111" s="2">
        <v>0</v>
      </c>
      <c r="I111" s="1" t="s">
        <v>1176</v>
      </c>
      <c r="J111" s="1" t="s">
        <v>1179</v>
      </c>
      <c r="K111" s="1" t="s">
        <v>1260</v>
      </c>
      <c r="L111" s="1" t="s">
        <v>1384</v>
      </c>
    </row>
    <row r="112" spans="1:13">
      <c r="A112" s="1" t="s">
        <v>924</v>
      </c>
      <c r="B112" s="1" t="s">
        <v>1131</v>
      </c>
      <c r="C112" s="2">
        <v>3128</v>
      </c>
      <c r="D112" s="2">
        <v>3128</v>
      </c>
      <c r="E112" s="2">
        <v>0</v>
      </c>
      <c r="F112" s="2">
        <v>0</v>
      </c>
      <c r="G112" s="2">
        <v>0</v>
      </c>
      <c r="H112" s="2">
        <v>0</v>
      </c>
      <c r="I112" s="1" t="s">
        <v>1175</v>
      </c>
      <c r="J112" s="1" t="s">
        <v>1182</v>
      </c>
      <c r="K112" s="1" t="s">
        <v>1253</v>
      </c>
      <c r="L112" s="1" t="s">
        <v>1254</v>
      </c>
    </row>
    <row r="113" spans="1:13" hidden="1">
      <c r="A113" s="1" t="s">
        <v>927</v>
      </c>
      <c r="B113" s="1" t="s">
        <v>1138</v>
      </c>
      <c r="C113" s="2">
        <v>142049</v>
      </c>
      <c r="D113" s="2">
        <v>142049</v>
      </c>
      <c r="E113" s="2">
        <v>0</v>
      </c>
      <c r="F113" s="2">
        <v>0</v>
      </c>
      <c r="G113" s="2">
        <v>0</v>
      </c>
      <c r="H113" s="2">
        <v>0</v>
      </c>
      <c r="I113" s="1" t="s">
        <v>1176</v>
      </c>
      <c r="J113" s="1" t="s">
        <v>1179</v>
      </c>
      <c r="K113" s="1" t="s">
        <v>1297</v>
      </c>
      <c r="L113" s="1" t="s">
        <v>1264</v>
      </c>
    </row>
    <row r="114" spans="1:13">
      <c r="A114" s="1" t="s">
        <v>602</v>
      </c>
      <c r="B114" s="1" t="s">
        <v>1013</v>
      </c>
      <c r="C114" s="2">
        <v>1337</v>
      </c>
      <c r="D114" s="2">
        <v>343</v>
      </c>
      <c r="E114" s="2">
        <v>994</v>
      </c>
      <c r="F114" s="2">
        <v>0</v>
      </c>
      <c r="G114" s="2">
        <v>0</v>
      </c>
      <c r="H114" s="2">
        <v>0</v>
      </c>
      <c r="I114" s="1" t="s">
        <v>1171</v>
      </c>
      <c r="J114" s="1" t="s">
        <v>1192</v>
      </c>
      <c r="K114" s="1" t="s">
        <v>1236</v>
      </c>
      <c r="L114" s="1" t="s">
        <v>1192</v>
      </c>
    </row>
    <row r="115" spans="1:13" hidden="1">
      <c r="A115" s="1" t="s">
        <v>606</v>
      </c>
      <c r="B115" s="1" t="s">
        <v>1031</v>
      </c>
      <c r="C115" s="2">
        <v>18718719</v>
      </c>
      <c r="D115" s="2">
        <v>14075103</v>
      </c>
      <c r="E115" s="2">
        <v>4643616</v>
      </c>
      <c r="F115" s="2">
        <v>0</v>
      </c>
      <c r="G115" s="2">
        <v>0</v>
      </c>
      <c r="H115" s="2">
        <v>0</v>
      </c>
      <c r="I115" s="1" t="s">
        <v>1167</v>
      </c>
      <c r="J115" s="1" t="s">
        <v>1193</v>
      </c>
      <c r="K115" s="1" t="s">
        <v>1297</v>
      </c>
      <c r="L115" s="1" t="s">
        <v>1193</v>
      </c>
      <c r="M115" s="1" t="s">
        <v>1402</v>
      </c>
    </row>
    <row r="116" spans="1:13" hidden="1">
      <c r="A116" s="1" t="s">
        <v>626</v>
      </c>
      <c r="B116" s="1" t="s">
        <v>1015</v>
      </c>
      <c r="C116" s="2">
        <v>818030</v>
      </c>
      <c r="D116" s="2">
        <v>818030</v>
      </c>
      <c r="E116" s="2">
        <v>0</v>
      </c>
      <c r="F116" s="2">
        <v>0</v>
      </c>
      <c r="G116" s="2">
        <v>0</v>
      </c>
      <c r="H116" s="2">
        <v>0</v>
      </c>
      <c r="I116" s="1" t="s">
        <v>1176</v>
      </c>
      <c r="J116" s="1" t="s">
        <v>1225</v>
      </c>
      <c r="L116" s="1" t="s">
        <v>1264</v>
      </c>
    </row>
    <row r="117" spans="1:13" hidden="1">
      <c r="A117" s="1" t="s">
        <v>638</v>
      </c>
      <c r="B117" s="1" t="s">
        <v>1025</v>
      </c>
      <c r="C117" s="2">
        <v>113658</v>
      </c>
      <c r="D117" s="2">
        <v>113658</v>
      </c>
      <c r="E117" s="2">
        <v>0</v>
      </c>
      <c r="F117" s="2">
        <v>0</v>
      </c>
      <c r="G117" s="2">
        <v>0</v>
      </c>
      <c r="H117" s="2">
        <v>0</v>
      </c>
      <c r="I117" s="1" t="s">
        <v>1176</v>
      </c>
      <c r="J117" s="1" t="s">
        <v>1213</v>
      </c>
      <c r="K117" s="1" t="s">
        <v>1240</v>
      </c>
      <c r="L117" s="1" t="s">
        <v>1347</v>
      </c>
    </row>
    <row r="118" spans="1:13" ht="30" hidden="1">
      <c r="A118" s="1" t="s">
        <v>641</v>
      </c>
      <c r="B118" s="1" t="s">
        <v>1038</v>
      </c>
      <c r="C118" s="2">
        <v>298815</v>
      </c>
      <c r="D118" s="2">
        <v>298815</v>
      </c>
      <c r="E118" s="2">
        <v>0</v>
      </c>
      <c r="F118" s="2">
        <v>0</v>
      </c>
      <c r="G118" s="2">
        <v>0</v>
      </c>
      <c r="H118" s="2">
        <v>0</v>
      </c>
      <c r="I118" s="1" t="s">
        <v>1176</v>
      </c>
      <c r="J118" s="1" t="s">
        <v>1213</v>
      </c>
      <c r="K118" s="1" t="s">
        <v>1240</v>
      </c>
      <c r="L118" s="18" t="s">
        <v>1403</v>
      </c>
    </row>
    <row r="119" spans="1:13" hidden="1">
      <c r="A119" s="1" t="s">
        <v>644</v>
      </c>
      <c r="B119" s="1" t="s">
        <v>1041</v>
      </c>
      <c r="C119" s="2">
        <v>41022</v>
      </c>
      <c r="D119" s="2">
        <v>41022</v>
      </c>
      <c r="E119" s="2">
        <v>0</v>
      </c>
      <c r="F119" s="2">
        <v>0</v>
      </c>
      <c r="G119" s="2">
        <v>0</v>
      </c>
      <c r="H119" s="2">
        <v>0</v>
      </c>
      <c r="I119" s="1" t="s">
        <v>1176</v>
      </c>
      <c r="J119" s="1" t="s">
        <v>1213</v>
      </c>
      <c r="K119" s="1" t="s">
        <v>1240</v>
      </c>
      <c r="L119" s="1" t="s">
        <v>1347</v>
      </c>
    </row>
    <row r="120" spans="1:13" hidden="1">
      <c r="A120" s="1" t="s">
        <v>647</v>
      </c>
      <c r="B120" s="1" t="s">
        <v>1046</v>
      </c>
      <c r="C120" s="2">
        <v>602205</v>
      </c>
      <c r="D120" s="2">
        <v>238168</v>
      </c>
      <c r="E120" s="2">
        <v>0</v>
      </c>
      <c r="F120" s="2">
        <v>364037</v>
      </c>
      <c r="G120" s="2">
        <v>0</v>
      </c>
      <c r="H120" s="2">
        <v>0</v>
      </c>
      <c r="I120" s="1" t="s">
        <v>1166</v>
      </c>
      <c r="J120" s="1" t="s">
        <v>1213</v>
      </c>
      <c r="K120" s="1" t="s">
        <v>1297</v>
      </c>
      <c r="L120" s="1" t="s">
        <v>1349</v>
      </c>
    </row>
    <row r="121" spans="1:13" hidden="1">
      <c r="A121" s="1" t="s">
        <v>651</v>
      </c>
      <c r="B121" s="1" t="s">
        <v>1350</v>
      </c>
      <c r="C121" s="2">
        <v>47372</v>
      </c>
      <c r="D121" s="2">
        <v>47372</v>
      </c>
      <c r="E121" s="2">
        <v>0</v>
      </c>
      <c r="F121" s="2">
        <v>0</v>
      </c>
      <c r="G121" s="2">
        <v>0</v>
      </c>
      <c r="H121" s="2">
        <v>0</v>
      </c>
      <c r="I121" s="1" t="s">
        <v>1176</v>
      </c>
      <c r="J121" s="1" t="s">
        <v>1213</v>
      </c>
      <c r="K121" s="1" t="s">
        <v>1297</v>
      </c>
      <c r="L121" s="1" t="s">
        <v>1351</v>
      </c>
    </row>
    <row r="122" spans="1:13" hidden="1">
      <c r="A122" s="1" t="s">
        <v>668</v>
      </c>
      <c r="B122" s="1" t="s">
        <v>1090</v>
      </c>
      <c r="C122" s="2">
        <v>108060</v>
      </c>
      <c r="D122" s="2">
        <v>108060</v>
      </c>
      <c r="E122" s="2">
        <v>0</v>
      </c>
      <c r="F122" s="2">
        <v>0</v>
      </c>
      <c r="G122" s="2">
        <v>0</v>
      </c>
      <c r="H122" s="2">
        <v>0</v>
      </c>
      <c r="I122" s="1" t="s">
        <v>1176</v>
      </c>
      <c r="J122" s="1" t="s">
        <v>1213</v>
      </c>
      <c r="L122" s="1" t="s">
        <v>1264</v>
      </c>
    </row>
    <row r="123" spans="1:13">
      <c r="A123" s="1" t="s">
        <v>671</v>
      </c>
      <c r="B123" s="1" t="s">
        <v>1079</v>
      </c>
      <c r="C123" s="2">
        <v>371700</v>
      </c>
      <c r="D123" s="2">
        <v>371700</v>
      </c>
      <c r="E123" s="2">
        <v>0</v>
      </c>
      <c r="F123" s="2">
        <v>0</v>
      </c>
      <c r="G123" s="2">
        <v>0</v>
      </c>
      <c r="H123" s="2">
        <v>0</v>
      </c>
      <c r="I123" s="1" t="s">
        <v>1176</v>
      </c>
      <c r="J123" s="1" t="s">
        <v>1213</v>
      </c>
      <c r="K123" s="1" t="s">
        <v>1236</v>
      </c>
      <c r="L123" s="1" t="s">
        <v>1353</v>
      </c>
    </row>
    <row r="124" spans="1:13" hidden="1">
      <c r="A124" s="1" t="s">
        <v>674</v>
      </c>
      <c r="B124" s="1" t="s">
        <v>1103</v>
      </c>
      <c r="C124" s="2">
        <v>19500000</v>
      </c>
      <c r="D124" s="2">
        <v>5000000</v>
      </c>
      <c r="E124" s="2">
        <v>0</v>
      </c>
      <c r="F124" s="2">
        <v>14500000</v>
      </c>
      <c r="G124" s="2">
        <v>0</v>
      </c>
      <c r="H124" s="2">
        <v>0</v>
      </c>
      <c r="I124" s="1" t="s">
        <v>1164</v>
      </c>
      <c r="J124" s="1" t="s">
        <v>1213</v>
      </c>
      <c r="L124" s="1" t="s">
        <v>1264</v>
      </c>
    </row>
    <row r="125" spans="1:13" ht="45">
      <c r="A125" s="1" t="s">
        <v>680</v>
      </c>
      <c r="B125" s="1" t="s">
        <v>1128</v>
      </c>
      <c r="C125" s="2">
        <v>10334729</v>
      </c>
      <c r="D125" s="2">
        <v>3048512</v>
      </c>
      <c r="E125" s="2">
        <v>0</v>
      </c>
      <c r="F125" s="2">
        <v>73063</v>
      </c>
      <c r="G125" s="2">
        <v>7213154</v>
      </c>
      <c r="H125" s="2">
        <v>0</v>
      </c>
      <c r="I125" s="1" t="s">
        <v>1164</v>
      </c>
      <c r="J125" s="1" t="s">
        <v>1328</v>
      </c>
      <c r="K125" s="1" t="s">
        <v>1357</v>
      </c>
      <c r="L125" s="18" t="s">
        <v>1354</v>
      </c>
    </row>
    <row r="126" spans="1:13" ht="30" hidden="1">
      <c r="A126" s="1" t="s">
        <v>687</v>
      </c>
      <c r="B126" s="1" t="s">
        <v>1130</v>
      </c>
      <c r="C126" s="2">
        <v>806589</v>
      </c>
      <c r="D126" s="2">
        <v>765000</v>
      </c>
      <c r="E126" s="2">
        <v>41589</v>
      </c>
      <c r="F126" s="2">
        <v>0</v>
      </c>
      <c r="G126" s="2">
        <v>0</v>
      </c>
      <c r="H126" s="2">
        <v>0</v>
      </c>
      <c r="I126" s="1" t="s">
        <v>1166</v>
      </c>
      <c r="J126" s="1" t="s">
        <v>1228</v>
      </c>
      <c r="L126" s="18" t="s">
        <v>1355</v>
      </c>
    </row>
    <row r="127" spans="1:13">
      <c r="A127" s="1" t="s">
        <v>692</v>
      </c>
      <c r="B127" s="1" t="s">
        <v>1134</v>
      </c>
      <c r="C127" s="2">
        <v>839.2</v>
      </c>
      <c r="D127" s="2">
        <v>839.2</v>
      </c>
      <c r="E127" s="2">
        <v>0</v>
      </c>
      <c r="F127" s="2">
        <v>0</v>
      </c>
      <c r="G127" s="2">
        <v>0</v>
      </c>
      <c r="H127" s="2">
        <v>0</v>
      </c>
      <c r="I127" s="1" t="s">
        <v>1175</v>
      </c>
      <c r="J127" s="1" t="s">
        <v>1182</v>
      </c>
      <c r="K127" s="1" t="s">
        <v>1236</v>
      </c>
      <c r="L127" s="1" t="s">
        <v>1182</v>
      </c>
    </row>
    <row r="128" spans="1:13" hidden="1">
      <c r="A128" s="1" t="s">
        <v>930</v>
      </c>
      <c r="B128" s="1" t="s">
        <v>997</v>
      </c>
      <c r="C128" s="2">
        <v>1528934</v>
      </c>
      <c r="D128" s="2">
        <v>942499</v>
      </c>
      <c r="E128" s="2">
        <v>0</v>
      </c>
      <c r="F128" s="2">
        <v>586435</v>
      </c>
      <c r="G128" s="2">
        <v>0</v>
      </c>
      <c r="H128" s="2">
        <v>0</v>
      </c>
      <c r="I128" s="1" t="s">
        <v>1164</v>
      </c>
      <c r="J128" s="1" t="s">
        <v>1179</v>
      </c>
      <c r="K128" s="1" t="s">
        <v>1243</v>
      </c>
      <c r="L128" s="1" t="s">
        <v>1248</v>
      </c>
    </row>
    <row r="129" spans="1:12" hidden="1">
      <c r="A129" s="1" t="s">
        <v>938</v>
      </c>
      <c r="B129" s="1" t="s">
        <v>1085</v>
      </c>
      <c r="C129" s="2">
        <v>608628</v>
      </c>
      <c r="D129" s="2">
        <v>608628</v>
      </c>
      <c r="E129" s="2">
        <v>0</v>
      </c>
      <c r="F129" s="2">
        <v>0</v>
      </c>
      <c r="G129" s="2">
        <v>0</v>
      </c>
      <c r="H129" s="2">
        <v>0</v>
      </c>
      <c r="I129" s="1" t="s">
        <v>1176</v>
      </c>
      <c r="J129" s="1" t="s">
        <v>1179</v>
      </c>
      <c r="K129" s="1" t="s">
        <v>1297</v>
      </c>
      <c r="L129" s="1" t="s">
        <v>1248</v>
      </c>
    </row>
    <row r="130" spans="1:12" hidden="1">
      <c r="A130" s="1" t="s">
        <v>942</v>
      </c>
      <c r="B130" s="1" t="s">
        <v>1092</v>
      </c>
      <c r="C130" s="2">
        <v>2000000</v>
      </c>
      <c r="D130" s="2">
        <v>2000000</v>
      </c>
      <c r="E130" s="2">
        <v>0</v>
      </c>
      <c r="F130" s="2">
        <v>0</v>
      </c>
      <c r="G130" s="2">
        <v>0</v>
      </c>
      <c r="H130" s="2">
        <v>0</v>
      </c>
      <c r="I130" s="1" t="s">
        <v>1176</v>
      </c>
      <c r="J130" s="1" t="s">
        <v>1178</v>
      </c>
      <c r="K130" s="1" t="s">
        <v>1297</v>
      </c>
      <c r="L130" s="1" t="s">
        <v>1361</v>
      </c>
    </row>
    <row r="131" spans="1:12" hidden="1">
      <c r="A131" s="1" t="s">
        <v>945</v>
      </c>
      <c r="B131" s="1" t="s">
        <v>1095</v>
      </c>
      <c r="C131" s="2">
        <v>2500000</v>
      </c>
      <c r="D131" s="2">
        <v>2500000</v>
      </c>
      <c r="E131" s="2">
        <v>0</v>
      </c>
      <c r="F131" s="2">
        <v>0</v>
      </c>
      <c r="G131" s="2">
        <v>0</v>
      </c>
      <c r="H131" s="2">
        <v>0</v>
      </c>
      <c r="I131" s="1" t="s">
        <v>1176</v>
      </c>
      <c r="J131" s="1" t="s">
        <v>1178</v>
      </c>
      <c r="K131" s="1" t="s">
        <v>1297</v>
      </c>
      <c r="L131" s="1" t="s">
        <v>1361</v>
      </c>
    </row>
    <row r="132" spans="1:12" hidden="1">
      <c r="A132" s="1" t="s">
        <v>948</v>
      </c>
      <c r="B132" s="1" t="s">
        <v>1113</v>
      </c>
      <c r="C132" s="2">
        <v>2000000</v>
      </c>
      <c r="D132" s="2">
        <v>2000000</v>
      </c>
      <c r="E132" s="2">
        <v>0</v>
      </c>
      <c r="F132" s="2">
        <v>0</v>
      </c>
      <c r="G132" s="2">
        <v>0</v>
      </c>
      <c r="H132" s="2">
        <v>0</v>
      </c>
      <c r="I132" s="1" t="s">
        <v>1176</v>
      </c>
      <c r="J132" s="1" t="s">
        <v>1178</v>
      </c>
      <c r="K132" s="1" t="s">
        <v>1297</v>
      </c>
      <c r="L132" s="1" t="s">
        <v>1361</v>
      </c>
    </row>
    <row r="133" spans="1:12">
      <c r="A133" s="1" t="s">
        <v>951</v>
      </c>
      <c r="B133" s="1" t="s">
        <v>1123</v>
      </c>
      <c r="C133" s="2">
        <v>500</v>
      </c>
      <c r="D133" s="2">
        <v>500</v>
      </c>
      <c r="E133" s="2">
        <v>0</v>
      </c>
      <c r="F133" s="2">
        <v>0</v>
      </c>
      <c r="G133" s="2">
        <v>0</v>
      </c>
      <c r="H133" s="2">
        <v>0</v>
      </c>
      <c r="I133" s="1" t="s">
        <v>1172</v>
      </c>
      <c r="J133" s="1" t="s">
        <v>1230</v>
      </c>
      <c r="K133" s="1" t="s">
        <v>1236</v>
      </c>
      <c r="L133" s="1" t="s">
        <v>1182</v>
      </c>
    </row>
    <row r="134" spans="1:12">
      <c r="A134" s="1" t="s">
        <v>954</v>
      </c>
      <c r="B134" s="1" t="s">
        <v>1120</v>
      </c>
      <c r="C134" s="2">
        <v>5937.25</v>
      </c>
      <c r="D134" s="2">
        <v>5937.25</v>
      </c>
      <c r="E134" s="2">
        <v>0</v>
      </c>
      <c r="F134" s="2">
        <v>0</v>
      </c>
      <c r="G134" s="2">
        <v>0</v>
      </c>
      <c r="H134" s="2">
        <v>0</v>
      </c>
      <c r="I134" s="1" t="s">
        <v>1175</v>
      </c>
      <c r="J134" s="1" t="s">
        <v>1230</v>
      </c>
      <c r="K134" s="1" t="s">
        <v>1236</v>
      </c>
      <c r="L134" s="1" t="s">
        <v>1230</v>
      </c>
    </row>
    <row r="135" spans="1:12" hidden="1">
      <c r="A135" s="1" t="s">
        <v>975</v>
      </c>
      <c r="B135" s="1" t="s">
        <v>1161</v>
      </c>
      <c r="C135" s="2">
        <v>170</v>
      </c>
      <c r="D135" s="2">
        <v>170</v>
      </c>
      <c r="E135" s="2">
        <v>0</v>
      </c>
      <c r="F135" s="2">
        <v>0</v>
      </c>
      <c r="G135" s="2">
        <v>0</v>
      </c>
      <c r="H135" s="2">
        <v>0</v>
      </c>
      <c r="I135" s="1" t="s">
        <v>1172</v>
      </c>
      <c r="J135" s="1" t="s">
        <v>1183</v>
      </c>
      <c r="K135" s="1" t="s">
        <v>1240</v>
      </c>
      <c r="L135" s="1" t="s">
        <v>1256</v>
      </c>
    </row>
    <row r="136" spans="1:12">
      <c r="E136" s="12"/>
      <c r="F136" s="10"/>
    </row>
    <row r="137" spans="1:12">
      <c r="E137" s="12"/>
    </row>
  </sheetData>
  <autoFilter ref="A2:L135">
    <filterColumn colId="1"/>
    <filterColumn colId="10">
      <filters>
        <filter val="Angadi / Jagadeesh"/>
        <filter val="Angadi Sir / Jagadeesh Sir"/>
        <filter val="Ashok Sir / Jagadeesh Sir"/>
        <filter val="Ashok Sir/ Jagadeesh Sir"/>
        <filter val="Col Nehra / Jagadeesh Sir"/>
        <filter val="Jagadeesh / Arun / Anil"/>
        <filter val="Jagadeesh / Ashok Sir"/>
        <filter val="Jagadeesh / Col Nehra"/>
        <filter val="Jagadeesh / Col. Nehra"/>
        <filter val="Jagadeesh Sir"/>
        <filter val="Jagadeesh Sir / Anand"/>
        <filter val="Jagadeesh Sir / Ashok Sir"/>
        <filter val="Jagadeesh Sir / Col Nehra"/>
        <filter val="Jagadeesh Sir / Narayanan"/>
        <filter val="Jagadeesh Sir/ Ashok"/>
      </filters>
    </filterColumn>
    <filterColumn colId="11"/>
  </autoFilter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Reason Wise Summary</vt:lpstr>
      <vt:lpstr>Account Wise Summary</vt:lpstr>
      <vt:lpstr>Conso Working</vt:lpstr>
      <vt:lpstr>Account Wise Summary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User</cp:lastModifiedBy>
  <dcterms:created xsi:type="dcterms:W3CDTF">2018-01-03T10:39:53Z</dcterms:created>
  <dcterms:modified xsi:type="dcterms:W3CDTF">2018-01-15T05:18:17Z</dcterms:modified>
</cp:coreProperties>
</file>