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ebextensions/webextension1.xml" ContentType="application/vnd.ms-office.webextension+xml"/>
  <Override PartName="/xl/webextensions/webextension2.xml" ContentType="application/vnd.ms-office.webextension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webextensions/webextension3.xml" ContentType="application/vnd.ms-office.webextensi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xl/webextensions/taskpanes.xml" ContentType="application/vnd.ms-office.webextensiontaskpanes+xml"/>
  <Override PartName="/xl/webextensions/webextension4.xml" ContentType="application/vnd.ms-office.webextension+xml"/>
  <Override PartName="/xl/webextensions/webextension5.xml" ContentType="application/vnd.ms-office.webextension+xml"/>
  <Override PartName="/xl/webextensions/webextension6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07"/>
  <workbookPr/>
  <mc:AlternateContent xmlns:mc="http://schemas.openxmlformats.org/markup-compatibility/2006">
    <mc:Choice Requires="x15">
      <x15ac:absPath xmlns:x15ac="http://schemas.microsoft.com/office/spreadsheetml/2010/11/ac" url="C:\Users\lenovo\Desktop\Letters\Excel Course\- WICASA Seminar half days\"/>
    </mc:Choice>
  </mc:AlternateContent>
  <xr:revisionPtr revIDLastSave="0" documentId="13_ncr:1_{77868C2F-1A9D-4D17-9D90-63FBD41C290E}" xr6:coauthVersionLast="46" xr6:coauthVersionMax="46" xr10:uidLastSave="{00000000-0000-0000-0000-000000000000}"/>
  <bookViews>
    <workbookView xWindow="-120" yWindow="-120" windowWidth="20730" windowHeight="11310" tabRatio="757" xr2:uid="{00000000-000D-0000-FFFF-FFFF00000000}"/>
  </bookViews>
  <sheets>
    <sheet name="Intro" sheetId="17" r:id="rId1"/>
    <sheet name="Concate &amp; TextJoin" sheetId="1" r:id="rId2"/>
    <sheet name="Lookup" sheetId="2" r:id="rId3"/>
    <sheet name="Advanced Lookup" sheetId="3" state="hidden" r:id="rId4"/>
    <sheet name="Barcode" sheetId="11" r:id="rId5"/>
    <sheet name="Youtube" sheetId="12" r:id="rId6"/>
    <sheet name="Tree (2)" sheetId="14" state="hidden" r:id="rId7"/>
    <sheet name="Wiki" sheetId="16" r:id="rId8"/>
  </sheets>
  <externalReferences>
    <externalReference r:id="rId9"/>
  </externalReferences>
  <definedNames>
    <definedName name="_xlnm._FilterDatabase" localSheetId="3" hidden="1">#REF!</definedName>
    <definedName name="Can">'[1]Dependednt Drop Down List'!#REF!</definedName>
    <definedName name="Canada">'[1]Dependednt Drop Down List'!#REF!</definedName>
    <definedName name="Canada1">'[1]Dependednt Drop Down List'!#REF!</definedName>
    <definedName name="Dept">#REF!</definedName>
    <definedName name="India">'[1]Dependednt Drop Down List'!#REF!</definedName>
    <definedName name="LUP">Lookup!$D$3:$E$7</definedName>
    <definedName name="Malaysia">'[1]Dependednt Drop Down List'!#REF!</definedName>
    <definedName name="N_Nav">#REF!</definedName>
    <definedName name="Stat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2" l="1"/>
  <c r="H18" i="2"/>
  <c r="H17" i="2"/>
  <c r="E5" i="2"/>
  <c r="E6" i="2"/>
  <c r="E4" i="2"/>
  <c r="G12" i="3"/>
  <c r="G11" i="3"/>
  <c r="G10" i="3"/>
  <c r="I10" i="3"/>
  <c r="H10" i="3"/>
  <c r="H13" i="3"/>
  <c r="I13" i="3"/>
  <c r="H11" i="2"/>
  <c r="H10" i="2"/>
  <c r="H9" i="2"/>
  <c r="H20" i="2" l="1"/>
  <c r="G13" i="3"/>
  <c r="F9" i="1" l="1"/>
  <c r="F8" i="1"/>
  <c r="F7" i="1"/>
  <c r="H4" i="3" l="1"/>
  <c r="I4" i="3"/>
  <c r="G4" i="3"/>
  <c r="E7" i="2"/>
  <c r="I6" i="3" l="1"/>
  <c r="I5" i="3"/>
  <c r="H6" i="3"/>
  <c r="H5" i="3"/>
  <c r="G6" i="3"/>
  <c r="G5" i="3"/>
  <c r="I7" i="3" l="1"/>
  <c r="H7" i="3"/>
  <c r="G7" i="3"/>
  <c r="C14" i="3" l="1"/>
  <c r="B14" i="3"/>
  <c r="D14" i="3"/>
  <c r="L4" i="2"/>
  <c r="E14" i="2"/>
  <c r="E13" i="2"/>
  <c r="E12" i="2"/>
  <c r="B15" i="2"/>
  <c r="H12" i="2" l="1"/>
  <c r="E15" i="2"/>
  <c r="F6" i="1" l="1"/>
  <c r="F5" i="1"/>
  <c r="F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62BFBB0-A47A-4428-A50C-1DA9458D6D21}" keepAlive="1" name="Query - Table 1 (2)" description="Connection to the 'Table 1 (2)' query in the workbook." type="5" refreshedVersion="6" background="1" refreshOnLoad="1" saveData="1">
    <dbPr connection="Provider=Microsoft.Mashup.OleDb.1;Data Source=$Workbook$;Location=Table 1 (2);Extended Properties=&quot;&quot;" command="SELECT * FROM [Table 1 (2)]"/>
  </connection>
</connections>
</file>

<file path=xl/sharedStrings.xml><?xml version="1.0" encoding="utf-8"?>
<sst xmlns="http://schemas.openxmlformats.org/spreadsheetml/2006/main" count="165" uniqueCount="82">
  <si>
    <t>For Concat &amp; TextJoin</t>
  </si>
  <si>
    <t>Department</t>
  </si>
  <si>
    <t>States 1</t>
  </si>
  <si>
    <t>States 2</t>
  </si>
  <si>
    <t>States 3</t>
  </si>
  <si>
    <t>Manufacturing</t>
  </si>
  <si>
    <t>Maharashtra</t>
  </si>
  <si>
    <t>Rajasthan</t>
  </si>
  <si>
    <t>Gujarat</t>
  </si>
  <si>
    <t>Sales</t>
  </si>
  <si>
    <t>Karnataka</t>
  </si>
  <si>
    <t>Servicing</t>
  </si>
  <si>
    <t>Delhi</t>
  </si>
  <si>
    <t>Concatenate</t>
  </si>
  <si>
    <t>Concat</t>
  </si>
  <si>
    <t>Concat with Space</t>
  </si>
  <si>
    <t>TextJoin with Space</t>
  </si>
  <si>
    <t>Accounts</t>
  </si>
  <si>
    <t>Finance</t>
  </si>
  <si>
    <t>TextJoin with ,</t>
  </si>
  <si>
    <t>TextJoin with .</t>
  </si>
  <si>
    <t>State</t>
  </si>
  <si>
    <t>Dadra and Nagar Haveli</t>
  </si>
  <si>
    <t>Haryana</t>
  </si>
  <si>
    <t>Himachal Pradesh</t>
  </si>
  <si>
    <t>Tamil Nadu</t>
  </si>
  <si>
    <t>Telangana</t>
  </si>
  <si>
    <t>Uttar Pradesh</t>
  </si>
  <si>
    <t>West Bengal</t>
  </si>
  <si>
    <t>Row Labels</t>
  </si>
  <si>
    <t>Total Tax</t>
  </si>
  <si>
    <t>Grand Total</t>
  </si>
  <si>
    <t>Total</t>
  </si>
  <si>
    <t xml:space="preserve">Rajasthan </t>
  </si>
  <si>
    <t>With Data Validation</t>
  </si>
  <si>
    <t>Transpose</t>
  </si>
  <si>
    <t>H Lookup</t>
  </si>
  <si>
    <t>Sum of IGST</t>
  </si>
  <si>
    <t>Sum of CGST</t>
  </si>
  <si>
    <t>Sum of SGST</t>
  </si>
  <si>
    <t>Base Data</t>
  </si>
  <si>
    <t>Match with Vlookup with Column</t>
  </si>
  <si>
    <t>Employee ID</t>
  </si>
  <si>
    <t>Name</t>
  </si>
  <si>
    <t>Title</t>
  </si>
  <si>
    <t>Manager ID</t>
  </si>
  <si>
    <t>Role Type</t>
  </si>
  <si>
    <t>ID1</t>
  </si>
  <si>
    <t>VAIBHAV DOSHI</t>
  </si>
  <si>
    <t>Director</t>
  </si>
  <si>
    <t>Executive</t>
  </si>
  <si>
    <t>ID2</t>
  </si>
  <si>
    <t>AKHIL LODHA</t>
  </si>
  <si>
    <t>Manager,Marketing</t>
  </si>
  <si>
    <t>Manager</t>
  </si>
  <si>
    <t>ID3</t>
  </si>
  <si>
    <t>DIVESH JAIN</t>
  </si>
  <si>
    <t>Manager, Products</t>
  </si>
  <si>
    <t>ID4</t>
  </si>
  <si>
    <t>AMRUTA</t>
  </si>
  <si>
    <t>ID5</t>
  </si>
  <si>
    <t>SANJAY</t>
  </si>
  <si>
    <t>ID6</t>
  </si>
  <si>
    <t>AJAY</t>
  </si>
  <si>
    <t>Gandhiji</t>
  </si>
  <si>
    <t>Normal V Lookup</t>
  </si>
  <si>
    <t>States</t>
  </si>
  <si>
    <t>SALMAN KHAN</t>
  </si>
  <si>
    <t>ID7</t>
  </si>
  <si>
    <t>X Lookup</t>
  </si>
  <si>
    <t>https://chat.whatsapp.com/G29ud5uZV2N2bTfHddk2SA</t>
  </si>
  <si>
    <t>Join WhatsApp Group:</t>
  </si>
  <si>
    <t>Webinar by CA Vaibhav Doshi</t>
  </si>
  <si>
    <t>cavaibhavdoshi@gmail.com</t>
  </si>
  <si>
    <t>For short Excel video, please follow on below links:</t>
  </si>
  <si>
    <t>Follow me on YouTube:</t>
  </si>
  <si>
    <t>https://youtu.be/mFqbdVAM_mI</t>
  </si>
  <si>
    <t>https://www.linkedin.com/in/ca-vaibhav-doshi-30ab75124/</t>
  </si>
  <si>
    <t>Follow me on Facebook:</t>
  </si>
  <si>
    <t>https://www.facebook.com/vaibhav.doshi.315/</t>
  </si>
  <si>
    <t>Follow me on WhatsApp:</t>
  </si>
  <si>
    <t>Follow me on LinkedIn: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</si>
</sst>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4"/>
      <color theme="1"/>
      <name val="Calibri"/>
      <family val="2"/>
    </font>
    <font>
      <sz val="14"/>
      <color theme="1"/>
      <name val="Calibri"/>
      <family val="2"/>
    </font>
    <font>
      <b/>
      <sz val="14"/>
      <color theme="1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</font>
    <font>
      <sz val="1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14" fillId="0" borderId="0"/>
    <xf numFmtId="0" fontId="15" fillId="0" borderId="0" applyNumberForma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3" fillId="0" borderId="1" xfId="0" applyFont="1" applyBorder="1"/>
    <xf numFmtId="0" fontId="3" fillId="0" borderId="0" xfId="0" applyFont="1" applyBorder="1"/>
    <xf numFmtId="0" fontId="5" fillId="0" borderId="0" xfId="0" applyFont="1"/>
    <xf numFmtId="3" fontId="6" fillId="0" borderId="1" xfId="0" applyNumberFormat="1" applyFont="1" applyFill="1" applyBorder="1"/>
    <xf numFmtId="0" fontId="8" fillId="0" borderId="0" xfId="0" applyFont="1"/>
    <xf numFmtId="0" fontId="9" fillId="0" borderId="0" xfId="0" applyFont="1"/>
    <xf numFmtId="3" fontId="10" fillId="0" borderId="1" xfId="0" applyNumberFormat="1" applyFont="1" applyFill="1" applyBorder="1"/>
    <xf numFmtId="3" fontId="9" fillId="0" borderId="1" xfId="0" applyNumberFormat="1" applyFont="1" applyFill="1" applyBorder="1"/>
    <xf numFmtId="3" fontId="9" fillId="0" borderId="1" xfId="0" applyNumberFormat="1" applyFont="1" applyBorder="1"/>
    <xf numFmtId="3" fontId="10" fillId="0" borderId="1" xfId="0" applyNumberFormat="1" applyFont="1" applyBorder="1"/>
    <xf numFmtId="164" fontId="10" fillId="0" borderId="1" xfId="0" applyNumberFormat="1" applyFont="1" applyFill="1" applyBorder="1"/>
    <xf numFmtId="0" fontId="12" fillId="0" borderId="0" xfId="0" applyFont="1"/>
    <xf numFmtId="0" fontId="13" fillId="0" borderId="0" xfId="0" applyFont="1"/>
    <xf numFmtId="0" fontId="6" fillId="0" borderId="0" xfId="0" applyFont="1"/>
    <xf numFmtId="164" fontId="6" fillId="0" borderId="1" xfId="0" applyNumberFormat="1" applyFont="1" applyBorder="1"/>
    <xf numFmtId="164" fontId="5" fillId="0" borderId="1" xfId="0" applyNumberFormat="1" applyFont="1" applyBorder="1"/>
    <xf numFmtId="3" fontId="5" fillId="0" borderId="1" xfId="0" applyNumberFormat="1" applyFont="1" applyBorder="1"/>
    <xf numFmtId="3" fontId="6" fillId="0" borderId="1" xfId="0" applyNumberFormat="1" applyFont="1" applyBorder="1"/>
    <xf numFmtId="0" fontId="5" fillId="0" borderId="1" xfId="0" applyFont="1" applyBorder="1"/>
    <xf numFmtId="0" fontId="6" fillId="0" borderId="1" xfId="0" applyFont="1" applyBorder="1"/>
    <xf numFmtId="165" fontId="5" fillId="0" borderId="1" xfId="1" applyNumberFormat="1" applyFont="1" applyBorder="1"/>
    <xf numFmtId="165" fontId="6" fillId="0" borderId="1" xfId="0" applyNumberFormat="1" applyFont="1" applyBorder="1"/>
    <xf numFmtId="3" fontId="13" fillId="0" borderId="0" xfId="0" applyNumberFormat="1" applyFont="1" applyFill="1" applyBorder="1"/>
    <xf numFmtId="164" fontId="13" fillId="0" borderId="0" xfId="0" applyNumberFormat="1" applyFont="1" applyFill="1" applyBorder="1"/>
    <xf numFmtId="164" fontId="5" fillId="0" borderId="0" xfId="0" applyNumberFormat="1" applyFont="1" applyBorder="1"/>
    <xf numFmtId="3" fontId="5" fillId="0" borderId="0" xfId="0" applyNumberFormat="1" applyFont="1" applyBorder="1"/>
    <xf numFmtId="164" fontId="6" fillId="0" borderId="0" xfId="0" applyNumberFormat="1" applyFont="1" applyFill="1" applyBorder="1"/>
    <xf numFmtId="3" fontId="6" fillId="0" borderId="0" xfId="0" applyNumberFormat="1" applyFont="1" applyBorder="1"/>
    <xf numFmtId="164" fontId="9" fillId="0" borderId="1" xfId="0" applyNumberFormat="1" applyFont="1" applyFill="1" applyBorder="1"/>
    <xf numFmtId="0" fontId="11" fillId="0" borderId="0" xfId="2" applyFont="1"/>
    <xf numFmtId="0" fontId="4" fillId="0" borderId="0" xfId="0" applyFont="1" applyBorder="1"/>
    <xf numFmtId="49" fontId="0" fillId="0" borderId="0" xfId="0" applyNumberFormat="1"/>
    <xf numFmtId="0" fontId="15" fillId="0" borderId="0" xfId="4"/>
    <xf numFmtId="0" fontId="5" fillId="0" borderId="0" xfId="0" applyFont="1" applyFill="1" applyBorder="1"/>
    <xf numFmtId="164" fontId="5" fillId="0" borderId="0" xfId="0" applyNumberFormat="1" applyFont="1" applyFill="1" applyBorder="1"/>
    <xf numFmtId="3" fontId="5" fillId="0" borderId="0" xfId="0" applyNumberFormat="1" applyFont="1" applyFill="1" applyBorder="1"/>
    <xf numFmtId="3" fontId="6" fillId="0" borderId="0" xfId="0" applyNumberFormat="1" applyFont="1" applyFill="1" applyBorder="1"/>
    <xf numFmtId="164" fontId="5" fillId="0" borderId="1" xfId="0" applyNumberFormat="1" applyFont="1" applyFill="1" applyBorder="1"/>
    <xf numFmtId="0" fontId="3" fillId="0" borderId="1" xfId="0" applyFont="1" applyFill="1" applyBorder="1"/>
    <xf numFmtId="0" fontId="4" fillId="0" borderId="0" xfId="0" applyFont="1"/>
    <xf numFmtId="0" fontId="0" fillId="0" borderId="0" xfId="0" applyAlignment="1">
      <alignment horizontal="left"/>
    </xf>
    <xf numFmtId="0" fontId="16" fillId="0" borderId="0" xfId="0" applyFont="1"/>
  </cellXfs>
  <cellStyles count="5">
    <cellStyle name="Comma" xfId="1" builtinId="3"/>
    <cellStyle name="Hyperlink" xfId="4" builtinId="8"/>
    <cellStyle name="Normal" xfId="0" builtinId="0"/>
    <cellStyle name="Normal 2" xfId="2" xr:uid="{B8D73E43-C4EC-4D0F-9DDA-82365C8F7227}"/>
    <cellStyle name="Normal 2 2" xfId="3" xr:uid="{50022071-85A0-45B4-9434-DC46187DFEB8}"/>
  </cellStyles>
  <dxfs count="7"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11/relationships/webextension" Target="../webextensions/webextension2.xml"/><Relationship Id="rId2" Type="http://schemas.openxmlformats.org/officeDocument/2006/relationships/image" Target="../media/image1.png"/><Relationship Id="rId1" Type="http://schemas.microsoft.com/office/2011/relationships/webextension" Target="../webextensions/webextension1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microsoft.com/office/2011/relationships/webextension" Target="../webextensions/webextension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180975</xdr:rowOff>
    </xdr:from>
    <xdr:to>
      <xdr:col>8</xdr:col>
      <xdr:colOff>76200</xdr:colOff>
      <xdr:row>18</xdr:row>
      <xdr:rowOff>76200</xdr:rowOff>
    </xdr:to>
    <mc:AlternateContent xmlns:mc="http://schemas.openxmlformats.org/markup-compatibility/2006">
      <mc:Choice xmlns:we="http://schemas.microsoft.com/office/webextensions/webextension/2010/11" Requires="we">
        <xdr:graphicFrame macro="">
          <xdr:nvGraphicFramePr>
            <xdr:cNvPr id="2" name="Add-in 1" title="Web Video Player">
              <a:extLst>
                <a:ext uri="{FF2B5EF4-FFF2-40B4-BE49-F238E27FC236}">
                  <a16:creationId xmlns:a16="http://schemas.microsoft.com/office/drawing/2014/main" id="{A24D0B6F-E512-4D6C-BB23-C7E918BF12C6}"/>
                </a:ext>
              </a:extLst>
            </xdr:cNvPr>
            <xdr:cNvGraphicFramePr>
              <a:graphicFrameLocks noGrp="1"/>
            </xdr:cNvGraphicFramePr>
          </xdr:nvGraphicFramePr>
          <xdr:xfrm>
            <a:off x="0" y="0"/>
            <a:ext cx="0" cy="0"/>
          </xdr:xfrm>
          <a:graphic>
            <a:graphicData uri="http://schemas.microsoft.com/office/webextensions/webextension/2010/11">
              <we:webextensionref xmlns:we="http://schemas.microsoft.com/office/webextensions/webextension/2010/11" xmlns:r="http://schemas.openxmlformats.org/officeDocument/2006/relationships" r:id="rId1"/>
            </a:graphicData>
          </a:graphic>
        </xdr:graphicFrame>
      </mc:Choice>
      <mc:Fallback>
        <xdr:pic>
          <xdr:nvPicPr>
            <xdr:cNvPr id="2" name="Add-in 1" title="Web Video Player">
              <a:extLst>
                <a:ext uri="{FF2B5EF4-FFF2-40B4-BE49-F238E27FC236}">
                  <a16:creationId xmlns:a16="http://schemas.microsoft.com/office/drawing/2014/main" id="{A24D0B6F-E512-4D6C-BB23-C7E918BF12C6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419100</xdr:colOff>
      <xdr:row>1</xdr:row>
      <xdr:rowOff>95249</xdr:rowOff>
    </xdr:from>
    <xdr:to>
      <xdr:col>18</xdr:col>
      <xdr:colOff>19050</xdr:colOff>
      <xdr:row>19</xdr:row>
      <xdr:rowOff>142875</xdr:rowOff>
    </xdr:to>
    <mc:AlternateContent xmlns:mc="http://schemas.openxmlformats.org/markup-compatibility/2006">
      <mc:Choice xmlns:we="http://schemas.microsoft.com/office/webextensions/webextension/2010/11" Requires="we">
        <xdr:graphicFrame macro="">
          <xdr:nvGraphicFramePr>
            <xdr:cNvPr id="3" name="Add-in 2" title="Web Video Player">
              <a:extLst>
                <a:ext uri="{FF2B5EF4-FFF2-40B4-BE49-F238E27FC236}">
                  <a16:creationId xmlns:a16="http://schemas.microsoft.com/office/drawing/2014/main" id="{8CB65BC0-B21C-4BA5-833A-09A1A9E2C94D}"/>
                </a:ext>
              </a:extLst>
            </xdr:cNvPr>
            <xdr:cNvGraphicFramePr>
              <a:graphicFrameLocks noGrp="1"/>
            </xdr:cNvGraphicFramePr>
          </xdr:nvGraphicFramePr>
          <xdr:xfrm>
            <a:off x="0" y="0"/>
            <a:ext cx="0" cy="0"/>
          </xdr:xfrm>
          <a:graphic>
            <a:graphicData uri="http://schemas.microsoft.com/office/webextensions/webextension/2010/11">
              <we:webextensionref xmlns:we="http://schemas.microsoft.com/office/webextensions/webextension/2010/11" xmlns:r="http://schemas.openxmlformats.org/officeDocument/2006/relationships" r:id="rId3"/>
            </a:graphicData>
          </a:graphic>
        </xdr:graphicFrame>
      </mc:Choice>
      <mc:Fallback>
        <xdr:pic>
          <xdr:nvPicPr>
            <xdr:cNvPr id="3" name="Add-in 2" title="Web Video Player">
              <a:extLst>
                <a:ext uri="{FF2B5EF4-FFF2-40B4-BE49-F238E27FC236}">
                  <a16:creationId xmlns:a16="http://schemas.microsoft.com/office/drawing/2014/main" id="{8CB65BC0-B21C-4BA5-833A-09A1A9E2C94D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0</xdr:row>
      <xdr:rowOff>104774</xdr:rowOff>
    </xdr:from>
    <xdr:to>
      <xdr:col>19</xdr:col>
      <xdr:colOff>238125</xdr:colOff>
      <xdr:row>22</xdr:row>
      <xdr:rowOff>123825</xdr:rowOff>
    </xdr:to>
    <mc:AlternateContent xmlns:mc="http://schemas.openxmlformats.org/markup-compatibility/2006">
      <mc:Choice xmlns:we="http://schemas.microsoft.com/office/webextensions/webextension/2010/11" Requires="we">
        <xdr:graphicFrame macro="">
          <xdr:nvGraphicFramePr>
            <xdr:cNvPr id="2" name="Add-in 1" title="Microsoft Visio Data Visualizer">
              <a:extLst>
                <a:ext uri="{FF2B5EF4-FFF2-40B4-BE49-F238E27FC236}">
                  <a16:creationId xmlns:a16="http://schemas.microsoft.com/office/drawing/2014/main" id="{22E7D090-5C8D-4DD4-A0CC-537014304040}"/>
                </a:ext>
              </a:extLst>
            </xdr:cNvPr>
            <xdr:cNvGraphicFramePr>
              <a:graphicFrameLocks noGrp="1"/>
            </xdr:cNvGraphicFramePr>
          </xdr:nvGraphicFramePr>
          <xdr:xfrm>
            <a:off x="0" y="0"/>
            <a:ext cx="0" cy="0"/>
          </xdr:xfrm>
          <a:graphic>
            <a:graphicData uri="http://schemas.microsoft.com/office/webextensions/webextension/2010/11">
              <we:webextensionref xmlns:we="http://schemas.microsoft.com/office/webextensions/webextension/2010/11" xmlns:r="http://schemas.openxmlformats.org/officeDocument/2006/relationships" r:id="rId1"/>
            </a:graphicData>
          </a:graphic>
        </xdr:graphicFrame>
      </mc:Choice>
      <mc:Fallback>
        <xdr:pic>
          <xdr:nvPicPr>
            <xdr:cNvPr id="2" name="Add-in 1" title="Microsoft Visio Data Visualizer">
              <a:extLst>
                <a:ext uri="{FF2B5EF4-FFF2-40B4-BE49-F238E27FC236}">
                  <a16:creationId xmlns:a16="http://schemas.microsoft.com/office/drawing/2014/main" id="{22E7D090-5C8D-4DD4-A0CC-537014304040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prstGeom prst="rect">
              <a:avLst/>
            </a:prstGeom>
          </xdr:spPr>
        </xdr:pic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Letters/ICAI%20Seminar/New%20Learing%20Add%20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ependednt Drop Down List"/>
      <sheetName val="Dynamic Dependent Drop Down Lis"/>
      <sheetName val="Picture"/>
      <sheetName val="Cell Styles"/>
      <sheetName val="Barcode"/>
      <sheetName val="Youtube"/>
      <sheetName val="Tree"/>
      <sheetName val="Stock"/>
      <sheetName val="Wiki"/>
      <sheetName val="Calen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97A8ECA-2E0C-4F8C-86DB-3E84179D7906}" name="Table1" displayName="Table1" ref="A1:E8" totalsRowShown="0" headerRowDxfId="6" dataDxfId="5">
  <autoFilter ref="A1:E8" xr:uid="{9F04FF80-9F4D-453C-B982-0D4D866497FE}"/>
  <tableColumns count="5">
    <tableColumn id="1" xr3:uid="{128AB235-EAE6-43B9-8A64-4B2EC11EC4CF}" name="Employee ID" dataDxfId="4"/>
    <tableColumn id="2" xr3:uid="{53153FCB-FEA0-4EA0-B845-3C44EDADD3CE}" name="Name" dataDxfId="3"/>
    <tableColumn id="3" xr3:uid="{5E158A00-C9AB-4186-A3DC-F3CE126F8957}" name="Title" dataDxfId="2"/>
    <tableColumn id="4" xr3:uid="{5E73E13E-32DF-404E-8B79-5BDCACC3D7DE}" name="Manager ID" dataDxfId="1"/>
    <tableColumn id="5" xr3:uid="{9B589E7D-D70F-404E-8B83-132E7D583FF3}" name="Role Typ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3" Type="http://schemas.microsoft.com/office/2011/relationships/webextension" Target="webextension6.xml"/><Relationship Id="rId2" Type="http://schemas.microsoft.com/office/2011/relationships/webextension" Target="webextension5.xml"/><Relationship Id="rId1" Type="http://schemas.microsoft.com/office/2011/relationships/webextension" Target="webextension4.xml"/></Relationships>
</file>

<file path=xl/webextensions/_rels/webextension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ebextensions/_rels/webextension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webextensions/_rels/webextension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webextensions/taskpanes.xml><?xml version="1.0" encoding="utf-8"?>
<wetp:taskpanes xmlns:wetp="http://schemas.microsoft.com/office/webextensions/taskpanes/2010/11">
  <wetp:taskpane dockstate="right" visibility="0" width="350" row="9">
    <wetp:webextensionref xmlns:r="http://schemas.openxmlformats.org/officeDocument/2006/relationships" r:id="rId1"/>
  </wetp:taskpane>
  <wetp:taskpane dockstate="right" visibility="0" width="350" row="8">
    <wetp:webextensionref xmlns:r="http://schemas.openxmlformats.org/officeDocument/2006/relationships" r:id="rId2"/>
  </wetp:taskpane>
  <wetp:taskpane dockstate="right" visibility="0" width="350" row="10">
    <wetp:webextensionref xmlns:r="http://schemas.openxmlformats.org/officeDocument/2006/relationships" r:id="rId3"/>
  </wetp:taskpane>
</wetp:taskpanes>
</file>

<file path=xl/webextensions/webextension1.xml><?xml version="1.0" encoding="utf-8"?>
<we:webextension xmlns:we="http://schemas.microsoft.com/office/webextensions/webextension/2010/11" id="{A24D0B6F-E512-4D6C-BB23-C7E918BF12C6}">
  <we:reference id="wa104221182" version="3.3.0.0" store="en-US" storeType="OMEX"/>
  <we:alternateReferences>
    <we:reference id="WA104221182" version="3.3.0.0" store="WA104221182" storeType="OMEX"/>
  </we:alternateReferences>
  <we:properties>
    <we:property name="autoplay" value="0"/>
    <we:property name="endtime" value="0"/>
    <we:property name="starttime" value="0"/>
    <we:property name="vid" value="&quot;https://www.youtube.com/watch?v=-b4KulwCjew&amp;t=534s&quot;"/>
  </we:properties>
  <we:bindings/>
  <we:snapshot xmlns:r="http://schemas.openxmlformats.org/officeDocument/2006/relationships" r:embed="rId1"/>
</we:webextension>
</file>

<file path=xl/webextensions/webextension2.xml><?xml version="1.0" encoding="utf-8"?>
<we:webextension xmlns:we="http://schemas.microsoft.com/office/webextensions/webextension/2010/11" id="{8CB65BC0-B21C-4BA5-833A-09A1A9E2C94D}">
  <we:reference id="wa104221182" version="3.3.0.0" store="en-US" storeType="OMEX"/>
  <we:alternateReferences>
    <we:reference id="wa104221182" version="3.3.0.0" store="wa104221182" storeType="OMEX"/>
  </we:alternateReferences>
  <we:properties>
    <we:property name="autoplay" value="0"/>
    <we:property name="endtime" value="0"/>
    <we:property name="starttime" value="0"/>
    <we:property name="vid" value="&quot;https://www.youtube.com/watch?v=PBDdBZM45V8&amp;t=9s&quot;"/>
  </we:properties>
  <we:bindings/>
  <we:snapshot xmlns:r="http://schemas.openxmlformats.org/officeDocument/2006/relationships" r:embed="rId1"/>
</we:webextension>
</file>

<file path=xl/webextensions/webextension3.xml><?xml version="1.0" encoding="utf-8"?>
<we:webextension xmlns:we="http://schemas.microsoft.com/office/webextensions/webextension/2010/11" id="{22E7D090-5C8D-4DD4-A0CC-537014304040}">
  <we:reference id="wa104381973" version="1.0.0.4" store="en-US" storeType="OMEX"/>
  <we:alternateReferences>
    <we:reference id="WA104381973" version="1.0.0.4" store="WA104381973" storeType="OMEX"/>
  </we:alternateReferences>
  <we:properties>
    <we:property name="DVSettings" value="{&quot;shapeBinding&quot;:{&quot;indexColumn&quot;:&quot;Employee ID&quot;,&quot;altTextColumn&quot;:&quot;Title&quot;,&quot;shapeLabelColumn&quot;:&quot;Name&quot;,&quot;$rI&quot;:&quot;Title&quot;,&quot;$Og&quot;:&quot;Name&quot;,&quot;$L7&quot;:{&quot;$s7&quot;:&quot;Staff&quot;,&quot;$s8&quot;:&quot;basicorgchart_u.vssx&quot;,&quot;$te&quot;:&quot;Role Type&quot;,&quot;$Oi&quot;:[{&quot;$7q&quot;:&quot;Assistant&quot;,&quot;$HH&quot;:&quot;basicorgchart_u.vssx&quot;,&quot;$H3&quot;:&quot;Assistant&quot;},{&quot;$7q&quot;:&quot;Consultant&quot;,&quot;$HH&quot;:&quot;basicorgchart_u.vssx&quot;,&quot;$H3&quot;:&quot;Consultant&quot;},{&quot;$7q&quot;:&quot;Executive&quot;,&quot;$HH&quot;:&quot;basicorgchart_u.vssx&quot;,&quot;$H3&quot;:&quot;Executive&quot;},{&quot;$7q&quot;:&quot;Manager&quot;,&quot;$HH&quot;:&quot;basicorgchart_u.vssx&quot;,&quot;$H3&quot;:&quot;Manager&quot;},{&quot;$7q&quot;:&quot;Position&quot;,&quot;$HH&quot;:&quot;basicorgchart_u.vssx&quot;,&quot;$H3&quot;:&quot;Staff&quot;},{&quot;$7q&quot;:&quot;Staff&quot;,&quot;$HH&quot;:&quot;basicorgchart_u.vssx&quot;,&quot;$H3&quot;:&quot;Staff&quot;},{&quot;$7q&quot;:&quot;Vacancy&quot;,&quot;$HH&quot;:&quot;basicorgchart_u.vssx&quot;,&quot;$H3&quot;:&quot;Vacancy&quot;}]},&quot;shapeTypeColumn&quot;:&quot;Role Type&quot;},&quot;connectorBinding&quot;:{&quot;delimiter&quot;:&quot;,&quot;,&quot;connectorDirection&quot;:0,&quot;connectorLabelColumn&quot;:&quot;&quot;,&quot;targetIndexColumn&quot;:&quot;Manager ID&quot;,&quot;$JW&quot;:0,&quot;$rv&quot;:false,&quot;$Og&quot;:&quot;&quot;,&quot;$mK&quot;:&quot;Manager ID&quot;,&quot;connectorBindingType&quot;:0},&quot;layout&quot;:31,&quot;masterSelector&quot;:{&quot;masterMappings&quot;:[{&quot;shapeType&quot;:&quot;Assistant&quot;,&quot;stencil&quot;:&quot;basicorgchart_u.vssx&quot;,&quot;master&quot;:&quot;Assistant&quot;},{&quot;shapeType&quot;:&quot;Consultant&quot;,&quot;stencil&quot;:&quot;basicorgchart_u.vssx&quot;,&quot;master&quot;:&quot;Consultant&quot;},{&quot;shapeType&quot;:&quot;Executive&quot;,&quot;stencil&quot;:&quot;basicorgchart_u.vssx&quot;,&quot;master&quot;:&quot;Executive&quot;},{&quot;shapeType&quot;:&quot;Manager&quot;,&quot;stencil&quot;:&quot;basicorgchart_u.vssx&quot;,&quot;master&quot;:&quot;Manager&quot;},{&quot;shapeType&quot;:&quot;Position&quot;,&quot;stencil&quot;:&quot;basicorgchart_u.vssx&quot;,&quot;master&quot;:&quot;Staff&quot;},{&quot;shapeType&quot;:&quot;Staff&quot;,&quot;stencil&quot;:&quot;basicorgchart_u.vssx&quot;,&quot;master&quot;:&quot;Staff&quot;},{&quot;shapeType&quot;:&quot;Vacancy&quot;,&quot;stencil&quot;:&quot;basicorgchart_u.vssx&quot;,&quot;master&quot;:&quot;Vacancy&quot;}],&quot;defaultMaster&quot;:&quot;Staff&quot;,&quot;defaultMasterStencil&quot;:&quot;basicorgchart_u.vssx&quot;}}"/>
    <we:property name="DiagramType" value="&quot;OrgChart&quot;"/>
    <we:property name="addinIntsanceKey" value="&quot;d7b6976d-170d-499e-86ab-3d24f0e14843&quot;"/>
    <we:property name="bootBundle" value="null"/>
    <we:property name="containerID" value="&quot;1&quot;"/>
    <we:property name="docJsonCUnit" value="{&quot;data&quot;:&quot;N4Igwg9gdgLgprAanATgZwJbRALhARhABoQARCAWwCU40AHaNOXAbXwCYBmIzgFiIBsADiL4xRAJwSiAdm5iADKIXtR4vj1UBWEZ1UduGofoX41I-Aq1rrl2+MWz5CpRr1Edmnv17SNvfncjfkszS2kxExEJGTUBZTM5ZVdA7V1VDQF4gWshbhklGXiZaQlc6154sQt8WxdRdhSiAK8jJTs1dssE5KI8uJ7HKWU6kSThG28vTyCfaS14rWstbi0lJY9+LS3YrViW3w9uQ42tVROt7W0lFrWPRcvmkVPlswXm6Vu3reXj5-3nustj45h8wadFsd5qC9s0tt8PL8nh4AR4gZspi1Zn12lZOvjQr1+mIqqZ8cMOpYatY3GlWvwspJYmI6tZhiU1CEFNwBMyFPwYpyBmU+hUBcz8CFJWowvgIrVJPZ9gLohLWZJSkq4ZJVYreoThiLDXzolqWhT2GYKQoLGTLLi2XzuCKxMqdUy9faeob7LZLcpNWpYv5UlMCrI+bKqtKOsNaR50spVIKqZNCViMvxifhSbKlNbRhHBjmPV6UyXBfGZsmwlwwzzdKHq1NGeX1ez5VyeXzxUKSXqhDSQuwxV4DPXBI3pomNOWpVLZfK2VqNBxR+5xxpxlP3M3Z7qWSMNZ78MHh+v9HWtw2pruZyqPS76gbA8blKag1M19qN1f+NvbzpbELStCIbUGZ88RTbkTzPBoLwaQx-xvKt73dQUn1xUCTz9MIFEDV0vxHSRjlDTIamwwjwmLLp4mJO0S37SlukseQFVQsc-0ENl5VJexbTMIR8ydHoki9DjsROMxV2IjMw1iNsBkJMQpSHacvAkWskKcSdAITek0UxMjkIJRiGKlYT31kA98J6CTM1kaReS8CZy3iStVCEPi01PUtwMpdgTFlQJzx-S9tIA+zMU+Kc5OvUzcz7bpoLGGywOkps0ImDg8z8sCeI0+VcscF8lIcaUZIQzcTImKKNC0N41LikySrM4LyRNay8rszKDIECJGm9eUJW86oevgsLEInWreuxBr7iMgyxJYtqkss1MZDS8a7yWhSJXWmDlIq0K5OqnSZvUua3jg5qdNaxKVI6qzNu6wk6oZX00zxQ9+3LWiiKqrjItmhyzmREMlrY-6josvzUtesl3sECVioVKj-IrfaBkqyazuBy7QfOPwQUhhLi1hlKuug9K9L3LM2PcvkTAc79TqBlCQamMG7gh7Fluh8yno2ra3s5oxGePP7jxygHcfZ3Ske57Tbv5pTBaGTqXup7agIc7MJcsZnmkWbRtNZ0M8Y5gmue0ELJvi+7yaF8Ctb5GmkZyHz1R+zGycqDxbdltmIqtna5u0JrjLulaHpjZLNZFxGxYZFHTK1VNfqx-t-e5tTzc4kOFeTgOFt5hzVaY9X4+exOMutzIBqw6XfMr-iehz7R4hx4Ppp3XWbZRRa+ahtX2o1muEbrsPy7253nHajvB+7i35Yu6eub+Ify5Hyux+r4XJ9ptCvMfUosZA42jnB0KJFIgz9YaPCBMmKLNKm+K1-7-xYqjivVse8eB9tai3rv+CiXgH4ywzknCaPcP5930pJYm9sWoxydoAl2tcj73y5LWf67gOQlX8v6ZeBde7YLmk0FWO9-5xwOvDYBMD15bnAUQuu+dfyF0-og0GddqFkxhs7BhbsdY8LDKwmMtlKakM4eQxWDl+GO0ERg4RAZRF01kLKPkdQm4yPCnI4u2wt4TiUVXehVMREgOYVmLkuC1EgI4fo+BFDQaR1JqYve5jXb2KYV-FOMpTJNwpIxcqdtvy3xQTiPy88X6czfpbIuoDwR8N-jQ2OFME6HyRkJaJ7cKjINukILk9hSTPyRmXFsz9DzBOKWofQZl7C5XKTfO+2J+oNAFp4uGuk3IemcmIVGQTeJHgGWnFxkgrTyFklHSB-poGyjUuveJq8EEaN4D-dxaDlH70wVk4uL1RnuFmU-cat1srfTRhwKyKZ-TeOolYvxXVDmeQZo-KyICVbRkogoWI9Eoxq3sLiNiiz+54y+dLH5fRtH6jMnbdeZ0T5RXWbA3+4LrSxBkEFEZh1+TY05girunNkWOLDGisCGLU5jUJEIVZiYCXjOJdMpaZLlAUoCVSskQhkHwq4oiolFgmV8xZZYWInsfZYuCYS629KkUCoQluYVkLzknKOolKKMr+UouZQE9FggHo4sBeMjV1tGXyv-Iq0V8pcRNB5dpPlJq5WRKKDq8lfR6n-N6Q8sRxr16mqdRavodiOD-XaV6ZiUrbVTHtb6x1nyXWstkF0MeUiRpGt5RG-ufq42jN1TIPeWi6lprtRmsRWbUXxpFX0GJ8zm4lubD6zNsby05tdeGABDhbJ5qSgWyIib2WSLPni6V6aGVNu1S2hNxhixRFPuoulI7ZUTRJVufNn5e05PbbKLF7bRoMRBd63l1b-JkklUWUZYbfEHuLQygaZrdLMXsDOm5iRKWQSnqChdnM7jLtQbkINg1+yhsgiUwNpZJHVpLOqz90qQlSkjFqtpEj-oyEpfgZ+-TcWUmPV0IN3QoPXvVSobpP07TER-bIUaLEyRttCWo3p+HSUjKo4JeDWHnBSjrfOgjmr-bIsOMisGFwMRGJE8CYTYnROIgQ+XSjTd+kdokXCj93GkmcAqCIPjGmtPX2k4x5iTccmetobDBj4sb26aMO6tdVGHQEhgqZrMnGvBlr6la3oYq44LjUNIeifosUOb6E53c7RBUOUZMpA1+IPPzn7dy5TUagvnDHW0tzXpovdu80WhLo6LPmqY3J2evaAvRsbblvVEFnCGvS5uzLvmGj+fxdB9e37Qt6YuQV9lGN2pFKFFLQ8xXEvInI-JvC8orNURs6BqBVyvX1qa6V785G23fWPWMJNfYU1DsjVuWz0C1v9qDYdSbA3xluDqEbQ2SYruXb0WGXbq3yuVtYnZm18WzPlPU8iTTX2pxLfu7aEQhnU27zWll97RLb2RPor2MN5VpA0eTXhHe9QTsfZ++j77t2jDsb8utsQPn1ohPSfiVHmq-vYoB3289kikcvam9KPr7FGsqZjWV5bhZUzhchc9ohSgeuPUZ-uubLOFutex8oGHz44dU9oxF5HfOYuC7B45nL5Hoe49i1NuZM3L3C+y4utXOPoJ47lI5a7RGSP-JpcrwLquxf0wlxr6n8OwIXbRgxOicWr367J-bqtjvjea-6G+Gt4YMLDOp0p734OTWQ8KUbvkJunKlOs1HvXMfWeG4DxKLF6vA-O-95YLz+ObcldLY6tX-6Q0p4nZWhHG3B39gC86iL9TiiFfA-l0vg2XPYinWxx3-YUNga7F30nDqyv8-KqoYfc5lCVZJ8zn3E-hvgqYiE0bRY588-a93u3d6T7bO8iH8CYrj11BHuP31ceZlV4GFzkSvO99o++6-7TWObGDAAyWc59g7GnuYiaSXwz1FwPzv0A1JEf0mynxhxWiFy42X0zzIz92HwfWPGb3AQ5AkFtGKGTCzkgiqSZ2HRF29SI0pktzZxMB0R6H51I3wWAJV0IzwPeXd1rDvS7Qzhbk5WHC3TnTIRAPLzZ1KBwK114NmwQIEObF7zCxqGLyuUIW6CB3nxoOdEb2PXfWj0YIhyXT91DTQxojKngP4M-yLxoPAMgwYNtwN10PlEIJDQkQUkp0JAw1tAKkrSv1AMiT0LsPv1kP7Qcm2y0JX2QIP3qU6kEQ4MkWoOKzGGTWoIUNqR30NQ8MELV3hziN6ASOxQX0cBSKkIrxQINm1x7QsOIKjQT0LUJHZw6QgiUBG31F1wkKCKQIPwqN7WpXGxblWmOXeUaOMKsN9zvXqMcBb13w6P7WBzJFDW-0GwbVSJCKhwOhiWdWfQmK2zeyzE6MmMEleSgXUOf0GP9S7yqLg3sSuWGLfQONjzZ1kzMICQOQ7QM1pX6LL3yMvhOHWCmXYNuOpS8weLwgMy93T2aNK143mE+LZ1YUuKn0SChKeKuNZxzghKWzhLuNGX+IaMEiBKaIGInyRKvmGzbiOi6Hgzqw4Fz2eNkUkMTD40WEagJN0KJIYhJJUJGUChoOxJeJ7w0zpKkxWBuOOO4PuJ+M5UpKcRBMELBMMn5KWxFMEj+LlL6E5KpIlLeKlLuBlMKMFMEi2NHkEEbnWM0NxJaMnxw2OJLA3TjjEKrl3QWVLyWNEn1Tby3wlFH30wRNBMWGRL9yUJ3x1OyMHxLFn1dOUPdLyJpJ5OlK+MWNyV+P8JdI2xyLw0sNeIjMvg1OjMKQdOcLXyJ063hw7zdN33DOc0jIzNNLA23WlBkG9mOxTJ70hzVx7SgldR6JrX6xTObLcMhTbP2NGMNWcNfUUw9NLRiiGx9K7IhV+V2LmT7P+ysguOHJLPcH420ybLXRbMnRnJVU5TaKl0XGRk6yXPrPM2+3XPRm7OnKUlnOfnr0dkXIOxHKkLHOkKjUnN1V7NvMVODLKkSMGmXKJnR3PK4MvML0YhvNEnnI2g72jD-NeyNNTOcxfOSz1nfNbO3N6LMCAwuxPWGR-PXzgqfJpOQsnzQq3OvJ3MSBN2Qxgo2z9HguBONMzRIuAuhQ-IwprX521wazKOpNLNIo3NAs-JoINiiLA0oyAN4tVLTMWxQPanzxW1RmKBNy5Eb1KMCIo21M0V60T2xSUvvQuTTxxMQpXJQrawHOo3kt0qw30o8yBUwqIqQvTNWE+1OF2HhGlJ+EHm5mZBQKgpdisoaLqFstcKFAAvHPYP8tiJ0qCoMMAwsucDKRPKRU+EhCkwE2WHco8DeHRDcpLlhFlK0siMl3u1srcwwicLtBR2SvxTIPCNYLZyiu0oF2ssUrJj0MsmwIcvEhqulTqpYOCsn06NEsSmKqdzasdiEGhUrgd1MPLB4o0pMudPbVYx9M+iqNXQmxn0CovUGsdnCsu3IIatkqGNjiqXAktLkKrI4z0tiTKPI3ml4GsAmH73KhGqY1ykuvjKP1uo7PupsPNwlWGS+up2uoBWLCMJVML25w9whQZHKscO6uqqkqYtIOYM4L2oWPj0Hyqqt1sQghphBun3QQaQhptwfMj392tEOxpgrkuODUctMrK2wvN0ogtNUJxs3yqPly-wYuMu5OZtQy6CGTKm6w5tMIi1pp5uUn-N6pNJVmooGGDzAhptEmlroMZqS0n3xslrVrpxlr5q5P3yh1EtqU9QuVygptozpqbgZvCtfLM23ygkmMaXxGEu5v1o1vtrMobjo3OtCpI1UriqDPVrwU1oisFuzxioAMFndr3XGWWQikVqbzlseWcnIKgj8I6A-0PPPS6zCtTrETOwx200xxOhmQ4v2O9snxyPZPEKNsXXVIk2bvE1bsk3bq8qW24Gt2sLZFaT1kJ0lzYlgJMFmvAsoruqWS0jDE6L-NUDPwDqO0NqhqWrBC7r6DFIjoiWzTGMspit2uDrol2OJr+qnvfn8TzuPJRtXuLsuzvotwfqNhzqtu60VyziIMWoFrVxN1rIksX2vq-pQO7s3r9W3t-iarGoUr2rQUgRPo-v7kTpbCHMfPCtvsfsBowefuQcppgLAy6EhvFNRreO-v7V-o+v-s-uNv4R7sOLAfvjaJ1ztNfkmV0wSW4TWQKVSQETMW6TuVsnrr73MK7hn1S2IRST6gDsuSfV8thL2SSVoLDqbxEbswFXEcEd5qVsrtvOcGXt4WMQVS0rjsSB0dOw8oqR2wpysiMbumRusWyv0by3dKqJUro1TWb0VKmoggv0DNmKBl0fPtAyihaz9G+K0pfoLpRvDGKyMumBCxCaOKcc5UJ2jGJ1yMsKiZTJieCx0NCLWKf0Se0g0oyevqyeuBya8NEbqL-wyxLzJLrr6JXsG2Ca8P1STKqaSjkOVMIdXodvhrp2qytMy2rsKsSawo7wCI2L7WifGWadXwqy7wGc6ehr8z4MaZmbiYSd3rGaPMfNwaV2b38YRVKcMhOsassY2hceono3SYgcuaqp5oOdL2Odmb8vOdP0gNDLrMicOd5WeY2fJyw0p19LzO2R+aTqefWfKexrmusulzvJp0+etRt2KcWr+ahYrqjthwPOBZSZJrBbuwhaCf+decBeejudpyfz2ffoIYCZRcmZ6yJfRaWiaof0RaJDfrGUeemcZdOehdxXzzhfJbZa9Cpc5ZucJa-WJdaMxf3Nqx4MqIacIbpYQrRd5YxZhZhQPMIXQYoP7Boe+YletheelY1axcy21bd2gc92RfxeCEhbVfoZlaTyprUNvM6oj1oy5cyftaxvVf5dhYPK5xqBDK9ZKZ9fib5ZHtZNNdldqZxwL2Gd9ZwQ0YgJYO+QxTubUt8YiidIGHws7zDMLuIZ9KoNDMwyDMLLLeSKLZkp9KuoTIAUizSYAaoajnCzetFrUXzaLOrZbd7pNpJuP1de4l6O8ebcof7cKSEcexhoeZrYMjUxLqXZzoUZqMA0kf-wjwtoofpcAbAJTZ-w+Z52gI5dahpbmOLYjd-h2uA0Ppl2TSzZtbeeipatiuJN8KY2Obxltc-x5aTb5ggZvdKvaoSoctDdRfDbOdJY2iA9+rQQ6sfEqoBKfe5clfKZIbn2gmHsrMd2sdPoQenq3FnrZPno5xW0v3naZvXv1ZNLob7wYarJpbfgiRJTYc3vqioS4Y8VB0pj4fdn2SQ1OTbckcfWuRkYsR8Q0I0QxLYQcamw1r1a0b1p6qSXmnMcca2bAqqAgo9pU7sbU5JgA+fa07eVDxMcVjUZkyKszfEuRY8dY3I58ZQ+9b-avfHU0-CcenA-pdVf-as9GaiSM1SeTL7cOMKV1Pyd3sKcmeVcYoZbQ4dZS36eqZqzjZI9We6aaY2bOVaYWZS8GZL0TaGMqZHfbSWaK82Ysu2fmuc7Ddc+Zty-dMWaD1roWt3cg53qq9zoU12dPbgNq4g-q8S-LlucfKubcfFeg5diFePaRe85Vcg4BZW0p1Zdm96Hm7i987c6M6m8B2Sb1PbR-aIdrZNf9c1fNZm6XvW-FdQ6Nalahz3OdZxYO7oQG588W5JeW7JbG-ubp1FbPbe4W6G8+7I5EFW6u5Fb6-wcB824+9O5Ks13hcOx5v+-642+Mq25rqdaD3lfaMVdpaO-i7u6Zfo+x4Lwteu2OotM3u-cNea3u8jadzhdd0p6taVJh4x7h4e7J+l2VuI2o3dc7a85u5c4S78-KJ58DZry6K-b8bp-7mNe59NcYehoR4L3VwTco61uG7DFg5srJiR9ccNMYuqL22aoZ1augfsM-Y55eMx6W9B-N7V4mvg9A5rXR7t65867s0SD15d5DQRvdHbNsfa6YOI2OpB96JfYt7feZPv0D66uD8J9mP6oxq-229QsEqnJM72MIPPd5TIsrWsf7J9+65VU9a17BDPInKz-YoooctN4e08+OlC+uOr4P0L57KU+pUe812b9l5IOfKApr4vOz+L+Tp-2wYr9b+v2H479r-Qvr9D2-NosbfovDtXIjsKU76vKYh04F+M-zdgrZOT9PLXJH5ArH+76mJZ-vrZvb1s7X5qIq+34X-Ir34nvhZosf7Ertsr8396Z9Ad+OfffvKVM4q8X+MyYAdYxPhO1HQ4NanKf2B7w8cOR0Jjiw1Y4rJTG9jdTtHE6Q8dMkjCKTmhBk4DpukuA3-D5GkZvI+OGXcRD92Ha4DV2DNRTkvz7LmdDEdsb3rJ2L4cDVOXA8BsZ14HXd+BcnZgTMRnbgJc0Nna5pE1zZD5K2SRHdghQFq8ZngqwDQVfH5LaDNBOgrQboIMFDUAyEtCtiPirbKC4uqg+IAJkMF6C7BtghwfoO1rxlu25g8dqHx4zWD1BTg+wT4McG+DNSp1ftLizzoFkzBSg9wSoJyxqC-BsQgIf4MMFq5guQ7bpAvWMEhcJ22hSvAe2yBHsIeIfKIS-lLrFCdM2Qg2h+2YibsEB5UJAWF1vw5CZ2UBJFqj2h4Vcs8yvRjgnQwGtY2O2AsGLgL-jBcvEWCJGJEWmqXEKBInBVgeFuQjD9kk5C9JZyjTTthBenR5AZ0q6l9VhBQjRBsIVpCDr+xjEQfpyWEGMAuhvcbsbxxIl8eBDnMduW2zaIFPC3A5jGXzTYRNMhqmZYOdikyXYNgN2cuu5y67PcQch3cOhqTYJQ4Iuk2AprbxXr28AaT+Zrur1a50CL2iYZpjl3mZNd8u5Xf-j7T6ZIjcRmuSAUCNL7p0c8cI7pgiKCFy48uHTFrulwEaZcOuzaDzlP1fr700eIvOrmL3iYO8o+97BvLZ0ea7chRjbCll8yKaE8aRTqFlnkLnYGtbu9PEniNyEH7dQRr3UkaTxjbOsLhv3J-B73hFe8-WavXnhqOMwWDrhMok0cy0P6XcUeUPSejFxtHIC5RxncHo6K5GtCeRg3PkVj11GI8HRf3J0fhyNKxdOeboxngK2xa48IBvo97lGNNFM8tWt-C3FTzog085eyohXgz2TExjzWaY+pGzy5RUiAmRPFUTr3FyBiURkscIgf3DxC8W+0o+XmIkV7RiA2mWINqnjLFHNbROos7njx2KS9as8baXG0Lkr71b277IfDIIm4GsxRkDS3ne0oHC8lRovYnlWP-CAcpxwHe8m7yroJige-okZppyXGx8yqT0RPvsTWGFDaq6NDGJjUiqH8-eVvePleKQ7HCPBfVB8dSHT7ODyhqbTgum3FFkDZBRTeQaYKdptMN+kZGwXEISEITYhauUtjvhuquCIhGQ78YiS8FIT4heExwWUOJoYSm2WEu8cEVpEdt18m+EiTBO1F6xkhR4E-GDzI5jsyJlg1kcm0AmHsE0a3W8RxKKFLsy6AEhTj-g3ZDRqhklT4fLXqHcTchvE-IQrm9HOjyJJpJbNNQVBxh0mmBYQsoFwJ4MGiefcOodXqpPinUqE6EtOwOqp9Hx-4lWOX1JJxi2uqk54b-F0mWA6ITktEfNnmJDEs6xEtzL6RxTDjmJ3kwfsRVVGMZVi1OecYtQY6QUT+tRN4YsNgkBjBxKvV6iUUSjWN6JSDftIUA8bQjEo0xegjP08LDYewZgxsZqLHracJ6YY5sIgwsaICrhDdYuBSNHZB8xKWDHZpTVQaBBPsb+TBoCJ1Hj0wOR42HkmMdYBRnJAkzweCG9LsFgGxtOjnrHiloCuhJEVhlgMVgCDNk+AsEbxzmHyMdaVVfjl4SmF48ZhsjIgdgNoKq0Pksk0SUfTYHaMvxRdHwBsiFSGNDhNjfxt-Dk6N8gWv0sSDsLQjIoBh35Oca1Kho3DXhnjCLPcJupGjqR-Y-zuyN6nT8WxOYtsXmLJE8CLRQw3sb8zRlRpoRSLWESjPLGyizkJXZEbz1RHMjyxWXBrtiN3z0yDyuU32kSIZGa8ypvkzYbJw6lFYJpkYk8boUa7sziRtYmaWFKeG4yBSAXfvvTlgI+j1xvIzcQsQFFm99Rj7UUV9wuY-dJRc3UWZ7ymk7cDZ7zBSYqOxkbjKx4vZqZbL24-8iZVMvsebLWkjiS8+o42e9JN6ujxZKAgsbU0Jl4tiZdqGmYIMXHBjKWoY+BuGIDmayM+BLMUZ6JDHKSGp1o1sc2HbH5jOx3smOSewznxz-Z2cjEXjIHFmjYx4A2aVnJxk5yK5nsmsczwwa6tqe4c5YaTOrGDjY2puCnnfQzHs83ZJMj2RL2bnYsOaGdKirOmokfCXRZc2JpFO7lVyux0vENqbONGjzl5qA3cl7NNwa9xx+Ipef+FfF3tdZIoybk7Kd7jU3x67G3sPIjldztxL43cXBxDQHikq6sv0UnKg5XzzxB9GcT-gT6fj+Jdcu2bmPQ4Sziw-tKJKlxV47o4O+fTMm2yLESS9WZpUGoO0QVZZWKTExfh-26olzjK0AkGYqWVn20WKF-NivgrGmh4WWHIueS5NHJz8ocJC16dGx7nOtyF--ShfP1H518CFdC-KffgYVrjpJzFFha-34U0K6pDfFfj-0IoULJFUAt-kXxBkQNV+v-WWvzKH7t9WFqirvuwucKoLSoCghRYlKUV6KpFl-ARbQrnLCKzFRmRRTwuUX3w2Fgi-YlxWtLEC2pFE-RdIvf52Ln4sAkMrGBdrCKJxKAiLHjU5qSdYFBXeBXHFtIqTGKysvnhLTOnKcYRXtSviJl0FvBLwxXVubhU0Zw0CaWSimTkp0UYitg+SkuBVIcWvCACtGdJZhkyW6dslYdcKnkq0EFKoONQ0pdTXKUdLKlXS3JbUt6X1K62sS+5NRlDrP9xlPgvpUkPCHO1JJUWURdWXmV-9ql0wCZdoOWU+lTaTE8JS1NWGdKFluy3cPstWCHKilVzGBWgQyU0xHYNtDRt0puX2MwYW43OulN7Ax0xaRi+OswwJ6NLHhfFNpIVnPxdTakPUy+igw3moyt5tU0zoeK-mJjA5Svb6PUx8VrNG61g6EG3Rbod0iVbdZOfFBo6eFVpKcv+afMAUvTZ57RIhRpEI4X0eufUxFdTKfnJT86j0FoSkrAUaz7Z5KrMD-SYx-1Ihpc+ueXOPk6RKVAsuBGyvL7tQH5nc5FTyuHL8rM5-RCMWbMxVZlSG4q8hpKsFXfzhVbOZaSlW2naRuF6K48T-IaXwqcGccpBQS2lWLyfllpO0uGmNXsTTVGKh1UAw3qcSoatq22UKogU-K0lLqjuXa3VVeqvoIGQAlaJ1WJzzV1HTevNEwE2rNlA-N1eAoVlRrc1KsgydqthlprI1Ds0VYap9XJqTVqahedkx+VJB5VOcwpXLBzWYyVVnK92fqrbbFqtVzK8tY2rKaeqxVta7dvWuHXuqm1VauVZmuQX9Ew188mdaOrnXRri5rqixqupOZzqE1JGJNZOr9UNqd1uc0mK2pqXWq8pTqrGSuoLUNzZVG619gD1VVxq+198cdRcglXHrp196mVc2stVfpk5Z0ZdQnJHW7qRVGq3rputjW-t31feT9YetdpTqlWFawtXOpbWZrtOgMTtTeu7V2rJp8GsLAOpjWvq4Ngag-IhvWUobQVp6xuROAvXTBfKfdQWa8P-nTi4+rAxlTNiHU1gAmoGqVX+o9XrqSNMGsjYEyI1RoqNrcCJT2pHmSaKVIDMyiBuLXiaKxlayDU+pj4vq5Nj8+NdJtJotS1Nkc89SAxvxLrVNumtVQpqVXvC+VpGqzW+oo0xlqcZDOtT+tQ3gaz1w8YNfV0VVQaOVBGsWc5rOSibn13IoLXqpC0zIDN36o7rqs3k2b51MzSEf5oE3+r7V6a3QmFu00Rbw1ZqjTRWVc1Gr3N8WtDQ+oA2+av07atLZZsi2JbotfUHLarIFUnqhNs6yDfuvdxIbZN9WpFUlsw0zNF1oaurfloDVZahizW0tbxto3ta11nW2Lb6rK1eb6NimmZiNMIbpa2tEa9DZpqm37NHN5GibS5vKhuaj1y2ujbKsG1BNgNXELbb+p20VaRNXaoUIOq3XPzLtY6mtV+qW2waJNjWnzYxt3DYaO1169lberA2fbnteG17Q5r61cr9N32nrUZsO3-bjt1DTNcxq2kdiFWTDOJN0Jw0GJVObiHzdx0OmEDLE+PTIELVL7NL8NZyS6TrmukSdZluK4jY0pFrca9p302vIYtVTVD7KZapVgGgRkrYBYeaiFdry1K86MU26RziYPBXSV+KIzcQLmlQzBKsx4U5XdLtV2tp1dHJVKSrpAkeZROpi9SthNcnjpddCaZVIQrVRHyjd2fLnBS2LIO6ddxukrlzMcbW6i+w1R-vj3RHa7QmMu+TooyAVvtzdTCy9gkx92Qpz54Ei3QqubSx6MUm1LohMyj0ncY9IEv5A5VPRe7NKIemjMXk7Rp7KR8e2KYnuj3ZoU9bqadGJwhRs7mZxtJbGXsLRE1vFSUZJULvLFHpn4p6VAo8TlmS616uhRndQJliD7kOTMwPR1qdTApQ9a7cPQAotKwEiy-yA6rBg3KpbhOYKs9OVHQyVSpuGCuPtZN-FfRIRZQ56SAM-58D9O3O9GcCJBl371hD+mlY722H-SxMkM6zgwIvlyDDGdwstsjKPkxCBMbwCA-Y1PFdd7tLIwSUNOEnQGthoc0Fhv3M195yZEe+ygXoQ5pZpZDMpkQHp8lPbaRBoqWbzMPlXKpd9yybBzKGa5KatbImA+Mz+3qbdtrMukTiIoMTzCDTe2ffNtY0dYYd9msTW7sg2oELkBUDAvcXckKB9JfWAgmTTP3h8zJKsCyQZismV8TJA1OydexYKOSa5w+pXVRxQKyHPJhhmfcQaz0M6am8hQKdmV3mhTLDWulco2Uj46zoZKdBcX-MLkmyqDt4QaSUMQPuGm+CounP1J4A-D76OFJ+htvf2CiQRlomjbTyh2dbe+5PXw37P5rYDF2CBkoSu3SPmiXZYcgvUDO+6U1ODRc8LWrLG2ZbCt2s0I9bPTnVHWtD2grewfaGcKgxRs4VvUDe2sGTNlclMXKwsNEHwWqRtKSvO9kmLB5QOzzRMc6NTG+5MxksV01m2Pb-1e6wozwacMNiFIHrfDbUcI0A6m5XRgvN2ImwS6Ptc2iDZMZ3nDjx5o4wMpzLEMiSw98k4Cdnwr0wzhdEEZ0rRLHygHcJ+EkE4hN8EoTjBDwhtgW1d3+HaSyIUEwRKROBCoc9bAE4WzhNwTvBiJnE4hLmbU4QhHaMIdBMBOYn3i2JsE5SaQkrKfqsYYdmkIHzJGrDTlK-e8caG9HahXw4pTEauwrtp2q4hFjHWQ0ebm9k7J6WybTmxzRDZJqNbYTvY96+xGSsAXJMN2Ij9C9K+9OVERo1oXCeChNDgblMansoCSjPXNL8WFVopWpn473sxYq9TeAGKqnUVfS6JXjOOocXXpil6kcprp-tcIrhkGYipPQEqdaf4MR1cFdJwJbIvbIzaEU7ioJY6TCajaq9EUqxSooCVqKgV081OUmcz1OVUzbigxbv3jM9895TkHM2adn75m+8cZqM-YpamAZyz2Rq1VWcz7pm+dxZ6jPIqcUWKXF4ZzchmY8VutD+mi5xXCfQOtmbFMi1FehhMUlLHFwOLRZydn59mhK6ivfUfzoqXLxFzClc1f0zOiFcdqpvhZOcjPTmRKqy+ATJpR0ynodfymeZaLw4zampz8+s5HorNp0oVoVRPt1LiPU6XtYi5Mwu0CNCTfsPpX6cZu5V1Na5vinCVX0+DwW4LiF-jAheQtIXxzDGpTRNGpXbyauG0kFSx2IjYX-wHeQ9XvHQG0tQ46wzjvtJe4ZIJ4t00YWWZcgHhfYRySjFqAzorNBEkwpjKbvAirFaBTMrcExfcCuRU0HkW3E8t8icX6sTsJgQ4YeNtK8IG+lMgpfiX1taTLvd7YF0fycpxh4u8ETcEWC7BVg6wJENoNRB6DUL7wVCxh10uJA5dSMkM8ydcPpksq7wfkuAe8r0lvsEIPkowemltKugLuVubMc13yy1SBKqMncdhwhXojF+pWmsdDNPUvsUV8snZbLYhTh2zhiKxFOGx+Fyw+UOzN3Unn1i+DLlwCosZhQ+ZSrDfQXlzrQOyrxB-0T-dgIhmGdH9Ww5-VkYMjtX3RYo1q0jD6tTsStaKuxjxY2k1ImMy1c7Tkd-OzV0pnQkFb0MVjKwuOWyHhkdLkZ2MOQzkUSyxYlhsXeLn4GS+STksdXKkx1q6aWFmHbXHku14MPPQOsegjrUlz87wYiaha990ELro9FBlf7DITA-bBUdsjFZdsihcKyPv4wmw+SHlF4N5VMt8ldBll+a7At3yljq6OcXYDDfLInB3LaVLy7CHmj-CfS+ltWFceO6LysbWgsyz4MsuaDrLUVw4EtkcvAHnLLhwCtTZEwE3ng10L5cBb8unAArPO63RunRuQ3jDnNnG8sDhvfCEb0pcy6sBRuKzRb4NvnElYqupXvKONiEnjeEw82vluwekoSWKvjSbzz46BKJzmOin7xKh3Q3aMtvt6NbHNq7EdTMmO6BFsNK81RgX0MZW9thykR3sPMIL9eCpu7ePob2T7nTRhym65fXqHhmr74lfeYZJP87lDbt+24hnXP67ByONMjifqkmAWNwW+9GJfrAu6Qg7TK7S7A1OLNLQlQpabNBdctfXXzBsTTnyowVwNtLy0awC3lr0RZDmNkv8emBmSdDZZTM-jL6dbt+Rfr1ZTAhZPjbQq0JIZoewldpk1FrQwbTEu5lX4GjZcWlzaeRHuISJsgNOzOKSYIt7b-dkojInhfx1g79KP10vnyt+m27tD6MGoNGDUhEXF9LA9mvuf+t9DThGnJ-QA5f0fScBF1x2R-u6ugKDIewlBeYHlMxm7thpzjWJLWLXjD9nU3VJEqdQaSpD6TByWiW4ox3V67wZtaNxBt6zL5jvH2RyfDpoMeT8VgEb-Md6SmpRRdgIgVA2DDBeH8wPOCEaBYoGeGSi5tVDL-0J7wxZCxszBceSLtBMAj8EPsdlhVXolStU6VzSSa2GwaV54FZYTSXi0lLcSt5eUO6WQHhss5+-i6xmX8M5lntMZf4eJs76mtHOtBRvle1GOHp9jyLo4+3M5yLHJLAZawKGW60Rl29nZf44xGBP92Spkx9su0VRPpgMTt40vo+P51pBkjyvdI7+N5tFBpEpc56QRO8lnHXyyA6U4qflOqnRgxk1CfROwmknTNGIR5eqeVOyn7Ttp6U-Ec3XZQWUnBZOOfUcb9K3xrwy2MXF0r0H2QYBUjUKdo07bMtTrTWbPN33r6Sz3PgmaVmyO8V2hATNlzTMnmBzHZrM1fNgM222+gIASm2aLO1ngl2xrsVs7gM7OLnu52xTc4SnT3TnyVscpiP2fULTz6zqol2YXOjnGnnN551Qr1OHO3nzjYc+YoCizPdF4L48386hfLOb+xS6xxuaf6ROuHVfJF-4oOftnoXB-ae1i8XONXdnTV9arHU6JLhNp9KI6vBgiPDE0ET92Ti-f3Nv3U+XBT+3dSv2icIjOda7TxlHuI9jpdje5JckBzrSpiu9m+5uZWfZrssjLsh4Nj-PT22Xrwtcfy8LSCvUbwrtvqK-J7ivHkkrtuDXZOset67yp0hw4h6EjoVXOVqG2WT5vE2BbywRYMsC1onAXK+VEHSNeYimmmzxcIV4BuJ7hcxXd1iB2a6Qf9AJgLL-6Jq9trVl8ndEuIwy-qpMvez0ywN4w7CRBrrbj1I13CxNfRv+GUr-3PG7Pu+wAufKse9ip4pKvHamb1V0alXu6sc3FyIN3I4gehuqtRrc4MW61aluNEMbsaHG7B7Vu27s973SBIHtBwV416R12Mdytjh23EfWJ127zcLvTNQ2qEZG4YvFwx3+hCd8lNZcaTk3YCe4gvZxqL0xxUqJtyrmXflWXb792yQs9RPTXt3fbwt1A82IHvKdTe1cOW-Nc3gE3woC907AxL95M6XUySo+9tzPvGrOrkWf4bcD6uw3zWXJsa6jejuQPsbsD1O5nvP3pQ3pq9c2-0OturV3yztwK8r7oeLV-b5rNYKHfmsR3aEY99K90jgfz7tb0j6-dQzv0H39rpdy26deS2t+T0uj2h-zdLSmPCvN0BgYA9xKkYnHyt5O++uQfBEMH2UGxA0mHYnT19z5rff0fken3YnldyPqPvokT7Z7xN5B75Nfu9XjH62wANY-ez2PBkNT6e5481v270oYM5vY3K216gws-+EdhM946zPiHizy+9Xdx3aPur+j7J-n3yfmFk9++LS5Z12OgPQdH2Fx4mCYpvQy4ohCVf3O3YM3lH8T7HauAiTpPoL28Bh7S9D87gEbnD4e6STeebwRXg0CV59s36HKLLoTzu7WZIeC9tBer7i4Y8ZrzMRbzL8p9Z3YCevJ6Pr-ZTJITD03Dr2L0ec-e5vnPM36j4O-m-tfAPS3iVKt+ULZh0aIXBDyEqq+WeJPgAib0l5k8jft4zXiKZ5fc99zPPfMc71geUIMn5dN3kT8q+2-p3TJmdvWIkSuT7eC3ZmjEG15Le4fj4nkPLBV62-3e4vVngadybx+Oe9vyXt7xhdm-YfkfHXna8LVAkCgaYvn4-opC8O3e27W96rzfVx8sOdW6DAn1u7h9yfXP8wFj8d-J+nePYolQaraqZ-h8s3r3xdhz+YdEZufk33M9iB-cI-YQSP4dyj6Wjz1i1hwDH6J6x-fuojVVOXY28S+oeGv03+H5Cz4zff4cv38uDr--PSgeYm3g35wWl+W-2fZIAqj7-gywhFfL3r38T7W2MsMvSnk7yp-2RO-hDLv9hKD4o8e+qPIbvag-Twim+Q-JhHn0T9V+QtWvdv7L+dJ2sx-wd7UfoW77B+G-BXxv+X7Ebq9B+pvKXjHXn7MAa+2PWvtpKfed+gh9flfpP6z7Vfe-a-w0+vxb8b+Z-ktjLQTAX8EtU6GQXf2P1sCaCS+xvOf6gjKXqAb+ISgfsf8r4CJNfC3utmfw7-Mrki6tK-8Hy4pRMBvs-Mvg-5mvRBt+PPHflmOqckOSWq4tZeDwn-M9V-clezriVv9g-XPyn8yfTXwp806MCFkMdyS6TaUXlNBBxgf7DDDX17zYnEfNyLWnmntmXd61jAs6PEDhVS-RhXfNe3L13BB8kQeC0k0pLiwe8avLWyEwSVBgOJUmA34Wt9+2H+2BYh6LkVHoBvaMwwCgYYjllkgfNiQRdrDLhlc9HUJAOrdOdQzQGV91MYhCQ+Au1AltaA+E1OA3gNK0WBjLWG35s+SEy2lJ-XGZGdt4vKW28otgA22JsjbdKm0xBbUgPysbea22SsCRAymqYMbH0y4lbXGgJ6YnA57139iAjRBAC6hF4mUCemVKnyoZbHQLyptBWmzsFlbNIgpctA7myvhCbSwI2BfLD138tmacSQcDNbQAQFMswIwOdcAJDwOx9HvbwJh9u3bZ1Ux7-czFu9gglmXxITgU2DbpdgdYH2B5gcpzSoKHH0gKDHvUIKJszApIN5tvLKwIRN0goW0yD7AuoNbYJGewJ6CVAsoNGMSg+YNH9YfHP2qC-NRdyjQpgsPwSDEbU4GRsETBmwQsbLBCziDLFaW2Ex6SSIL2DFbQeAExUbPII+8e3avV31KhIeTcD1GRu2T8-FG-yV8-AtCACCjWFxxXptgtDi5sbgum0OCkg44KZt0LIwDmCvAtywWhuYXW3mB8bQYMNsdAuwLeDsgl21yCsghEL3ZdvYoJ29fghvz39GvFz0zVhbbplBDw3XYIVtIQ+CU8sYQxCzOCgTfKhaCFpLQWxt8qVENMDkQ4bRkJJg0kNeDDKd4PNtiQzvXG9yg793WCv0IUPLE6QlUQaD5gJoPbouQ9X3aCvlToIMD74QkOmCs7HEOVDLdI0PFDXAyUIDcSQmUKc81gqkPW1ovXEOMCq+C4JEwrgzKhpskbHkIRNUbC0Ia98QkUJwMCQ0UPcDpQj4Oh9bQu-3tCbtR0JNDJST1x1DwQTQO8pwgt110DPQroIPwDQsUxmDjQkMLNCXA7MMCDPg60PDDO5QnyjCDvL9D1CQQ-ML1giwvEhxsuQj4m9CPLMphZCBQjy0VDrPc0LjCXg3MPNCGwmSVDDDzG0IrDgA+UKNYsdfzSdDCg9kLJMubHW2hDOw8wNddjbMfUDCywnsMLC6w8sNLDLQqT3JD-ghdknDKzZTV5Q+w0QP1D4gsIMuC+SD0KiCvQiyx9CJgvMKDDZg3cLtYvggf0NCIw8cPH9AQys0hx2AmVyi8z6Fa04E5OOn2I92XLZR6tKEMQWBt97BELVsngyoMrNXQ2W3TDHw-YO9D7gorXRshwopyJslwjsP6DBQhEzXCWAg-DJsZqQyyRCcI24PV8KTRCxODR9dglZtl7UZ1xdobFcIxCLAnQLSDkQ2wPd1jwMW0NRZw3oPTII4O8PhsibCEJiCXwj2wJwu8P0J4iyyXkJRDlw8iK7DKI4YJJshiD+W+Dhwi2UkZPIS8LXdz9Dtwtsl7K5DUiKQt92HtSMcQxF0IMEISi5WjX4yL1O7GiTb1e0EZzfNg3c0wGcElQOx8jg7JJWwVisPvXccH+POhdNJQ1kzSceA9gXgi9GH-QC5BrQxGAcqcK+SyjVOHKLKNDZah3-0xnHwx6M+JMGWeCAQmvzx9WHBoxW4wjQ0TX9jwfhykw+HQRxsiP9ERy6QxHcu0eMC5CqMUkjfK+C6pYQa8W39fQu5xDlijVAz6iuowUXodKopSRaMw7PEKcCioq2Sexho-o3G9povuUyNIeaU39CyyJECqtg5feS8kfwq1XOj85ZY1CsSxCyKadcJATE7g7jC6LisdWWYyIjS0QaWBNogmkLHkzjAg12Np5aqQ8cALCkOZsMNCRxKipHE3ns4vGNm24ioYrEzxcS4egOYDGAslUVkMZRfwGNuVf0xoIeo0HHmj93T00i5QOUoxkdu-EtQO1EolAgId0CbSRkMg+OQ1kBrvSpSMlN9Y-lLs2cYhzjJvwzwKaYaw8uDMMDzd026V21f20Gc9xNBACjFdXKLocJnS8XHgsHJKQh8dDD9xecpzAF1M9FqNZ1AFC9PGMIDIY48Obt8XaxRRciXNF2Od2HB5zOczw24ytjIXG2L1jFLJYyYt8YyxUtjfnV2OudbY0CRDQHYr5wRMAA6s0LMUor8iKoRzHszHMw4y50JcA492KVjFo2OPhcKXX2ILMrnKOKDMrHWtGhNeY7FREC8zLOIjic48fmzs4XYuMzjbjNXGpdusLLx71nzGLz-8DwwAL+Cgo8a1PDQSY-xf8vwfD3Hdj6WuytcNsG1zDDHQ5n231kPc31WDKw1gJ2c+4iAIgdnIMjwv824k6JWCKgx5yqDowsEKXiRfaP2WZt7Xv0T8MYT33Uit4uUL3igQ8mOF8o-JJCK8rvAyVPjf-fv2Fjfw8sKACAInuLbEjvCP3vjFvUYVI5OpNblfjW49+KWDEQlDzniJwm+Oax+6MmQW8cvM7zG52SIQLZZwEu70gTPwrP07jqok8PgSFeP9w9NAElBOyQ2IPT1WVtmCoy1c44TqNB0z4lnw-j8VZR31t+IqiNSDrAsYJEjN3fBPQj5HX+JzkwA9v2XiNEFl1hhBEIxCwSp4vmOr86oznxZhZ47eMdjBEohLbFBfABPADD4x+Kod97X2S9BVYGRKl9jI+Rx4dzE1qIYSyQ3wK7i1EqsKnC747RIfjKfD0SajJsIxIr8mE6eLJjrE2BJ-j1ExF0cTREnRJcSBrEmLBEPEyeJMTrolPwUSeTHfz8SKQq3z58EfcPz1gsvWf1y9ysBn1ldaY4xNX8ZfWwKIwPLdyGiBQLPhKPDbE3tyETPvG4APjnEtOglhMnbMzyTPEt+PPjTEkgIxilHPW0oCYElRNDNkk1L3597GJ-x+9+4zICaTW0GmO9i2kiBI6SYkrk0Ud0qNEOZir43n2GS1ff+PSTkEovzToWLLkFYwAvc-0ItEE9VzvNwYtAN+lm41lUn9iwzzSwCifYWWhVvzWFQeCQ47MRuNvNJuSOcCY+NUZkWE+aSkhkQ5MJKSQU8FLBTIU6cLECEfcJDOTq1TDigIo2UwnQD6XeWHECsLeFOaoGILR3+RsXfWII5aWTAiapNYtPg-cVYTAkVJSU992cinUcBAPkXjfw0ciErFEgCQhAYAWNNOAnmKShVqERJLwbkpUNwSJQzePsTESWSX3DZ+Ym1FjBU84NvC3Q+8PlsNSJiNiDugoVINdKzcVInjJUvm1qCbw3OFki5beSMZDFI-CPnCRUhePDdNU0cO0IBI3VO6UjLRVOiCDg5kKhAkwtkNVTSjTDwV5W-K1MlibUnVJ-80IneJVCGQpVKZCWIxm3dSswvVPRDPLIYKJsfLbhOEiplFJJmZtkvcK1SJFW1MDTJIlQL6CZI+VLki9AsNJNTngX0J+jdFBIIGC40zELTChIjy14TNkvdytDM05hWzTCdIwCeiTA-VMLTDU4tKdS8IstMnwK0lMyrSKI5IMEik0htJTSm0oJhISvFa1OuJ20xhKzAu0yT2vDZUnSNXD9I912TSaPVNJjCW0xdO1TB4O1K3D8gtVK9SNEqUOPSs0gNJY1m-HMNhliU4zmpSnI4EPLhKUrSjfSWUlAnpSxxRlIa8CKaeNZTRkdlMjjOU3JG5SVqKHyQSC8AVIRQ10p7xHSg9WdJFcRwv1KXT1A2MPoic4ZVKhCOwk4FhCE4-dKhwUMkwwPTF4jDPjEsM09JzS101r1DSB058JdTWI4jLNTL49UljTN4ASLrSp0hMNIyzkau3qDQUvQIExNI9sNdSt05cLmZMbYE19celcYJsshgxoIFD8IwTN9N3wnxJhSbfX1JozJU2rzPSnHB1KNSS051IjTWQ2yw9SXFLm2rSeMzhN3Tp0jTN3cgmH1Ooym7QCmXSZwpDLglVkxIJrTeMxNNGC90wGPhCY09hICyHM9HBsCZ0x9Oq0b0zDJPSCqejKFT7I82O7S5begNuUtBbQEgMMqYp2oivCYTOiF5M7QO0FSA5TNGS1QtTKHTnMzv3CzN+NsOEx1QiTE1C2g2LM0zz0xJH9C4QkyELcsUhdMSys0wzJSzxvcjOoM0Mo1nnSro-HmBTksh9J0ybowNIxJNotdOZTrIulOFJv0rQ3XdVDX+H-TnjegyZSS7Lgg-T6BMDI5SCrESGgy44XlKCT+Up81uTc0xEK4yIs+zJ3TosnhI6yN0rrPVTe49zLoE5s6VMQzcMpjKfClbAjNdSiMqNLIzL0oNKr49MjzOSQ6MjtNXTQcx1PBy7gizLdSrM6NM3TMswlQOUcs9p3yyBMBMNFSIFI9KGy20+9JXT4c0M0YzMc5iKcFI01C0pc6s+sPCz-M97ITSRg-LKczQsj6HRyPLMTP+BkQyTLYTuc9iJaYGs75xxtHgbQVazpSdrI5y8pLTOzdKM2+Kpz9M4bO+zawsbK5y7MvSN5yuE4LIFyAkjEXTSvwiVLvSUcunOeyiQwpHGy6AvzKNyJ0vjLNyBMwXLuSjWAbJmym9ObOhSgg1KVeypc93KCz+cr3OHShUz2DkyCM1MIUy3ory1UzyI9TO9zGQOPOZCE8jIMqzHqarNTzas9PLghzUvyRnjNc5rGmzFg2bxGyFslzP9EQI20yWt77CCOJ0oIojyTcoPcB12FqLPvCQiH2e0lUikMvoKkzE8haGTz88rKnUyzstoFUjnc1QN2BavMFOhyRcsrPdD5bNXFojYUYXP7Smc+m2XDoc3HPMkkYriMCiCE5uzHTdI8PL5zngL7NVyzhVW0Hy9UgtKwjrg41PMyMQZSLRsJIufI0jxc6Kz1sw8+NJSDNNIyMWSTItUUdt10NbN2zYMx2TMjhU3F3WyN3FWxz03IgXU+Zu7ANAViy81Jz-sGVX5MAcLOQGQ8ZYHKqKuhAZJqnyiThCgvtEsndm3iMPDIaJtkAI2qLl9eTfV3lEmjZqMKTLE3go6iJ-VbJ0syoV2Q1ysVT2Op9sRThySTcffkjGjtTTfzNh+o4GOxZwkrUVEL9haOSYLmjXLRqNL4hqIXI3E5oTh0S8sQuGNBokGwMS+jYws4yBM7sIWtxCwbJ1yoY3rNV4zC+6JYcwrEPJejngN6NujzuaYwejiwa1nto-okjMbS3TXuRqs6xOq1QCEVeOO6dzhTw1PzYZRGMRlkY5IuDSinPjG+dPMrGLyKcYpAyFkPk8Yy+TVtEB2QNZo0R3ULvvfAlQjnsamMTMcOe1NxjmDWmN2jXjdSWOtKAopgFiG7G3IpDMwp1HFjHCpHIZzpYiFwjNUXFOLWi3ySOOL4Zk02ObEeI753DiJza2OTijYwQs+ccglYsTj1i3OJLMBo03G2K8Q3Yp1j-nTYon4F-RYopsQghOPOKpizYqBdfyOOJ6z7iiYv7M3Yy4thduzDOJ9jnYv2MmKviiehZo7+AuLJcQXZYveLkXf2IOKSXYJyglgXV4qhLKXT1QbjXtJuMezm9ApJMLfEgZM1shkuLLxJ6koBKPdB4k92HjLXMqGtcJYmjPXicEscO-jpCgQqvTdFEkvISySul3HdNHOJWVk-qekoWTAUn4MPCbEs-P38Lcqm3ZK9ksty5KT3HksW9QStPwLj+SnNNkTTsnArxLr4inLbE3MrROCSGkleI2KJ6fJMv924z4KZL0sykO1K21e7PGSxEkgReRsUBKIFLmEqBMdyRSxJMtLCSxbIVDbS+3wmT-wR0t7QpYE0o3i9C5RK1KLUivL9LC-OgSI5SuJeyu5Qyhkq6yfAz0qqT-AmpOmA+Uu0pCT7rAQPQTWJTBLmTsEwUrdLP4r8ItKMygEKzLgdGMsyS7pShJOsaSiRJI9VIYn0q8UyhcOBMos+tKjzsirQQqzpUysv4TMi6pIlLdwRTx2TI-UksfiVjIIuDVN+ZMrLKN+UIqvzTcyPIyCBy8rL9d1ku0OtKUzDTClK4y-8HnL+dUsSXKSytUovjmShRyNgwUrqi6oEk-EpdtvSuvLb5PgY8qEt5-GeTj16FVpKiScSlgu6SVkigOQR+kyMvLys0upKF8nE2crsZWwFRzrwFi5VQiYXS7xJajlk1INWS+kiMo2SiSk9LGT-S+0pmCnaI5Ns1PjbV1OSnUZS3zIFy-FLAjCUvGBfSxRH9I2yKUrbIC4bs04nJT9stlIAyjsoDJOy7sjiouyIMq7OUJuKkDJLZNcBDIvDUsn-InLvXRHMBztQwYu8yn81fIVTTM5jIhzTU6zLNL3vEZO1ykcwPJwzN05-IiCHwhSPfyjEDjNRilKwyBMrVKzEKMyGvRnJ0rd8yHLYyYcp3LhzC3XUr-D+ilr1pyNK5ovBC38wdJZzLM04IMq3i2zPHSgCydM9yMgg8umArckwmCrPvUKs2DO0zStOAX86ysiqWModPsrLS3iOkzIsj7L7LUqqMoV4-cqvOo8cq4PIsqtKotIzD8M-SrxybMi-O3STcxzKjy0q65QSynCkKrtywq1Mrny+g7jONzgCz7JCzHK1IJUqJ7NSqDz9cyav8qsNEatMrVqzFMmzaOAbNAjPIiZGx0jXTjXpoU3TrASixUzZGeopA2KLiL4UGApHtXHUITiVXlcWlkDFtUrVLwH-BiJsqoqqyxiqEcn7Lb5eqjhOqr+M2qviZ2AlYUpLevNRGmYVTGEgUlUYRQJMQLlHF0lJlq-Hh+cdVBJ38ZbfAHKZks1ZbIJrohHGqb1VcxU2v0kYCQHqRXADICZrWgZmqCBWa9mpZrOatmq5qOaySEprP4hJF8ctzCRWcqSa1Yq5UVTOmoZqeamWu5q5a3moVrZaxWvpqScRWvlqlajWvVq5ayvKFiA8iQLsLf7CQR08HHIUCn0IncCCRrr9V6mpY0UpQNPJMIiIJSCF8yZRbCvvUGtgsdI8yweBtI14A6cJMjGMQc8Cu9lYTmcrSPbo3gUfNa8BfL0I0KEShlQbdAc3zNJURMB8OwyIRaUjKY9baFl+TG6KexuLZvLyjkibgarIDcdCqgWoTyQAaD1qocCykvdQE14VzqHbOOuwFnkr8zwCSdP8NpqQ3NWp7rNa3uq1rea+dLR9NKROxRj60Z6tpSJqsGrlSX8p2vypss12oGy1jXiJTyISXSNwjuYV13VDW-T8tcxkojUxDrzLCOpGC7BCTC1oRMI-ybr9KKC0Tr3iNStBSEgneuNTavVTPwjs64l2rqW7fOuo9C6w1OLqA6riTLrxUCuqGAq6imvvha69BFsjrq-7J25m6j2BwDYPJ-iYFNDVTH7r0GvuswataoetAxnUUeoyLXbSH14qWqnZwdq0wk3OdqicxethzmzXknEzorYmx2BPKZhtMzAqlsANJNRUqQ9ql-bCPMtA4KVOExyApzKxSv+UpXHtZspOoEaoUqrOfqQKwTCHT36wOMbrIVACslTf6vkn-rp-QBpa1gGp2lygL4ZRr1hIG5RGgbb62Ov0oEG-njZB26sQVQbxrDBoHqsG-upwaesPBrsbQUCeshFYahoUZB22MOlF1qCOiMMav4iUw+MHAQaGW88IJyzHq0yPDI6dynUgPZy+lchoaqVTXxrXxBoYyrIargueqVgZG3G3FNko9JvZRMm5er6Dj6+hqjq7wsnNbCrgg2uNqhav62jsJ7I8tuq7PWnQOMiAulE8avCV9CgCz5T6s+pvq2axiIbfMHI3q9K7HIPyULQwPtq+Iqqv6r5q83J14W8-TilQv6x+y09BYQgsMQe8vWD7zhRMG0fzWqgqqsqMciZqxyP8n0lQi0s6srzNwahZrmqaq8YI3ynS8m23yOq8NOiqcc2Ko4jj8nFBANuyr5VWBcs0ZJvyCsyTFfqlHUmuD0H890gdy5mntMKrzmzqtKrRI4YHEi3aRSpzhj6zerBaT672qMQoWvkmnyhc0rzNtcSqOVsjzI4yR6alueAtuaxSwhq1jaUz-IHMvbGQMF0UHHNgrQeyfkzAhwbRWOgSMNPyLsjwo90xDsD7aKIgh+9PCmaahStSU7c2TKgvWFCokgrAc0ormEKjKC0goBsEHPeo5R9KGYu5k3-EKkwdPxXUyBLi88Mpcjf9OGOycEYxotmSeCrCqEaVHFdkwMV9bA1+yUKuzVI9rChyubUmY7opi4dJNmPkNaiwhWKz1UYStgLAyt5sFiu6plLpaBnFcpGLOknOWHLTy8NtpLRizW1IykooOutxz5JGqNqbmofOki2qvtM+bS0q5ticy22fK8KyA0CsUzcW0FsepwWmpoMjiQlq03zSQW4pEyUWr5qBqfm6XKtDkMTiIBb6CwoJxbic0p1JzngQlphBPM32rKEJBPu2whMWxwARbaGmerObPKi5tDrfQ4cGQwWULdsUJsWtKwJzhMbLO0F221v07bF2wrPHb78UAoVbTQzutCaSmwoHlaA8lwsELsC-WTodDosgrHL-A4CzyMBCzgu2jmC28tYLFE9grYcEjVQpMxclB9vei7olSKC4SjX7L0TEcBh3aLDKhgsaMYO7Qp0buW50L9RC2iQQuNa9QDvSZIJB-lTsGnGwohbWndjvibOOrpxkrandCVTdSTTeOacSnDjs6cRO6p2bUVYg3iSLFYgDsk77ycSVKMdxWWLflX2023d4GDdMiEb1gNOoSCeyv-O7aNC2lVflQ7eDmmck+YyVjbiGvvHRKxqCmPkI5OhAJ2yrI5AoeLgSqNtLxDYz-l9bKKpYucLoSgl32LK4lpOdb4qsuLWLYSmAX2ivY7+psywu2Yori1zD52KLKOs4o+LVzAB2eLgMv4ti6AS7OKTi4Su2LTjq49fn+K8a8uPy7rGRUqBo8nYruFq-O1ErS69zQc3edm6iEuRL6u-F3riWU0j0xL0arxLkSifSJpvlTbZ8sgr9q2BunKyE6Urw9ZSrjyy7pLUeIlFc28aHQqBu+Irwr9yuqvS8vyuf0PI141UuiT32pPQ7jKkplrfLAdP6qIrYy78o5jj4lKWXLXS1LNlD8Kn0q1ydurJKfi2ITmI7LMfLsspaTu0UoETxyoapfr3u1BIwSwEq8sO7yysPgzsrOzutHLVE4Hq26c5AbIyST-eMqwxRlf+lW71SxksR7Bkpv1e7oyq7obLgEtBJATICpMqh6gKwNo2754qCrbEcy4irzKIHTKWsxKlKmJp7TS9ytJb5OAnoJKie98uY96yjHrHoqEvRrPdJEz-x+73fFcvx7TuoHszLFqqcrgypuk8rwFuu4T1Rz5kx7oV7AesDprLHKtz1gr9S+CvusaEb2GhIHxcGzVBZevv3l7Uy57s27Ge3RV3q9S5-xIrSdfrnPKxgNJHt7+uvHo5DmQvfMIzo6tnIudGG6UnFqRyxXsN7CEkHu5DSesXtu6uKb-mY7e2XHpvLLSjyp3zD20Pqhzw+35t28qys7qF6Lu2bzYbLMXZI16n4k9qVo+2x3Ae6MKojtj6DepHuV7E+1+rB7ye0YnT8h0LPozaZVCKrMzAao4NHboYipPb7CelkvhyfXUXoDLU+m9wV0A+9pL160OvcoZ7xuttJwaZyjkvkYmywiEl7Wy2CPbKNgZvrW7-u80oF7Xy8vqMq1fZnuu7du-uXTE2eC-qD6gW1nJQtI+hEA1IbgHwo0a9chHrj6O+o3q77w+nvuLh2eibE57Tbd4Hf7s+u5ooyS+m-udDzu+-tm9Ve6vr37pukgUt6Fy63AD9uesMrp6p+9MrL7Z+w-y+xIBx+PwHzy1ZIQGh+1DM1KXu4Xspz3eybrgr9+nazPLYaC8oQtGBsAo-av41AZx9KBv6vz9Tez3tZ7pOXgatxjg5fwO7ae8qoWD-w28trL2wqvv-ccBjXoCaYUftu5DBBo7vETcyQk03xRu1gYr6p-DKtISuB3Aa89ySgrw08NXLZvaghuqBlNsgMQXRgRB+oQbmc4eyeo9KXytAbv6SfKfzR6a+m7qK8iY6lHYsmJT8SMGYe22wCG+etMuCGxBwCIgUiWmgeL9U4s3kPx3-XALNtfB4wZqi+CpR34KLBl3u36H1JaqkHcyg0uk48OseIYdIkkoaSGuTNgrYKqhrfoIqshzRM4Gze7gfutoO2djpw2hpQZ57gKroYQ6ehuBMT6NSLAe0H1em7sQqErCX0mGSBnPvQ6IKywYwHXM6gfqGWexoZIFKClDvxAJhnXtLL1+l1vvLkwx8vKSUBkAZn7MhnUpBqPehofN6V4qZITQtik5KuHrypgZV9EmnpJwrwK+nvmGUe6JycqchxpN-KMUbzt5UW+doZGiwSmYaUSyB9IYk90BsIa-Q8s2Ee+H4R35RQCNhgEeh6Ro11rYTcKzEbG6+ht4a0aPh44a+HxEg5NRqhQUkdOrXqi5KQqHza5KxKVNVRuArKR3pPBHTuagI6HYLTGOTr8i7GIM7ieqlQGzB6WMly1uA1FOWt+An7hWYIe6ntb6+szCzhT+rIzuU6TOlq2PoxCfkbu1kujIYg6gjR4Y2a-WkwiAaKOucOuakdajRFNHA43vPDcNGLp4L0Rkf0dV86wjqv6B6N0e9tC7PzvAG9q+yWLBcUl4pM6+uq93RISUpzvmdAhpaC-SuKrQ0s70xvmAOyTBQDMQKcxvnug9LsqcWi4HIlNsf65Ku2oNzPUuftaaSw1tLGr1K3KrRy6x37NZKUzfmqarxqtsfpz82kzLz7UW75umax22ZvrGqB0Wtmzdqtytxdc+mttsrx+sccn6aGzsfhy5vJsdvSacvsZIbjM-6uKrJm0caL7xx92ptaisj5sYjh25cZPHVxrERwNrW0gYukNS+Ub-jtqlyu5hAYkHPCrxmkcZHaVxlwsZale2JqvaW2-ZTbaScx9uTSFh1JqyqnKLzP7Gd2sEN-Hrx-fNvHAJy9ubbsKm9uBb8qPLKgnp0hYZ1q4J1ywQm9xkMajRMJk4GvbW2udvwmCW59tfHhE98ZWrXK0bI2rM86FqEbwJuifxbTcwiahHpgAYYzTtxlsbWraQhSs2qZmJYeW7WJsifWrdRhAqfGhMmPKFb3S1x3Vz1u13sPKWJmcfyp21H+z+zju59PuIUx5Nuc69sjMc4rNONiuQLRK8QAZTBKosd5j1S0DIcmyxwZwrHLSpAssnGR46pbikJ4UrPHlJpidiaex-1IWg5xkKeCmVB43o4GRJ6nLEnzK--wPHR+kquPGx84vr8rJxy7vCnaM+bPtyGMoccXGx+tCcynTxvvEUqFhrQdkm9J+SYkmfxodtrb-x9Cejy484mxBbIJhichaS66FpLGux9Kt0m-2tiauGK2xeFObyGoqrSmjxuyrirWOjqbwm+J1yiXbwQFdqgNBJ3cFgnmx7Kt3GFJ+KuybtK4ceHby0ptoWm8Wjtu6mxMYlrUDFq4ie2n4J5qr2nzx7KY5Czp+9uCyu2q6d6mSWxavrb7p0icemGpjifXHC3YSetz-pzzNpzDJgaYS8delbLMmgMqsc2z0SKlOzGXJkSr4qwMgSsK40ZnlLjankdyfEryx2losn8Z6AdNwaxrYMkmQil3In7diqPr-6ETAtPWBvcoybVI8ppLOBz5KxqYPa-xm8fKm7xicf-41y4GsaztO4THWB-+uVJZnmaaNtIa92yaaanbKh4LUmKy-xE0m3iqMenHhpz8eSn9xkft0rLmlqYFmMJ1ctpmAJkjN-7JZpmcAG78oXJ5mjp5qf5m2IwWb6hVZpFBFm6Zy2YlmnKgAdOAZZhpQ1moShYZgqtxxKc+8a8wqcvGAa9KeNmXZ02famIJ+doImVp66dXaNp0Fu1nK+3aaBn9ZlCadmyp+ObanXppOfon+J1Oe+mbpk2wdmSp2Oedn2MqBUTneJi6fLnW6NOfWnJtGPIraFhmwfTa5JyOanqKJsLKbm72rqdbmepuRvTnDI-KtTC183meOnWZEec6nk5y6cR9K5qed6au5l8bYG2xLadEmI5oAZlTgZoFremx55abbn15juYvGcDd2fmlT5lefHmvpyeavmvrIOcjGM5xHw5ndc6mu5nj5-0M9mLZpJp9nWvP2eWAA5j+bqGw50ap2mCpweeemhZuEwAXWpoBYvrfZ6WcPnMgOWaCn6smmfhMv+9GPTrUFkBfQW7Zw8jfnyq-9phmk8r+bbTI56GY3Hxa5itMnX01MZSHISaya65bJ3yc-T+Kw7Jxnjs9GfxnSxomc8mSZtMdSHeu22qpmOxxSbZmwp4mrqnsMqKZz7ipq8YLmw+k2eLnZFqhfeGgqiGeRzYFxCaKnUpw2dDr653yoQWh5+2ZSmDZrytYz8F12ZwXg++NPVDKGt6LYjpGiaaUXstLee0yd5h9SznDvQ+e-GbF-OaXHC5hue6qT58WaIWpZntJln5G7ykXzxJ3Ebe6FFnWcBmj5vOeRDkmhXNWAlcxYYMXMl4eZLnm59Dsfm155+Zhbr50JbuCTxolsvniba2ZacGSIISbmAC32tiWbZ-2f0mETFJb-NyFpAcqsIF3uf9zq84Jd-nP+0WfpmrZtBfiWMFi9KXnFplufPmJ5ykeqW6R1HqGns5wxfIn4FmKaGWtbQhZ4biF+Zd1nKm5Jdlmm2wm1cXelpfOjqV8rxcinG50pY6WvlE5biXmZ3pfobA5rrPYZDlxxf2Gv0O6f3n4JgeaMXqZkGczU-p0FYBmc5rJasWlJ2Kerm-l2+cbDjc25d1n7liFN2BZ555c7nBlplsBXUlkXsCWbUuhZEadFjZf7H4ZlhYEW8Z+HvOzxAGIdKHLI8RfYWsZvhdNwpKvmLcnBIDye017MVhaIbcxwYYezExgcbxC1y7EwL6fKiPulJZlsrs5yll86fKXVlp+fWX+phse2Xex1sb2WBi1RZjmZp8xcPyXpk+dLmlpiFo1W1p6lf8Xux9JZ2WUlkJeyX559RcL7NFsqoBWXXMpY+mn2tZZtWtVqcZoWkp5Ra9WtFwTphs5stOtWAvSQRrAnJla-1CnknHVYim9Vp6einKp06chnEw7QVjWU6+NaJzE1u1cGmyV-KadXJlxFaAn4+lcnICc4QwQcWZl4Bf-qYJlNbLW9Zytbnza1zoJNXv+hVabWKpoFamzW1pLPLXax2pddXwljRaLnPVolbLJs1qRpjWWGmiZ4mi1qwaA1h123LTXc59ysNXDxo2Z7WB1yiazWiliiI8tcqZdYTWDauRaEmN1ncd2X01lRZMW7FqZtamZ14Cf4pF4KNdPW819RqyzcJhYZkm+5xRbtz6FwtwMnDqxvKUNm8naUMQboPOs2atKP6y7y0IV3yhwDmxthQjjmnqoVm55x2eVmCI7-OuWuJ8EBXXl5sudWXOtRvtMIa5tRcnX3V6dZQJJ2+91OmLVlZatXKlzVZQKxI8tpnmDU7CKNWjZ-VzPabmqieI2-1++fI2IWkArU6xrfZdMiv3QKaerSZxlbgKFN53J8n-xNlr50OWkUl9sGO3lozY6CmJqJW3DTd2VbdWoB2IKfpDVrgdyCgYR1abN0Dq1arNxIqM2CGsFCdbfR4AJBGW291tCh9C4qOQjSo+eU0KLChh3kS0RpUrBKhXUYaaFNWl4fg7h-GLfVFKi3qJSn71iAvKiwt5aLpibaxTtcSuCqoydGsFxVvYJg2uYI4I02sZe6Us2s3GvFzDXWvBFxi9ggc7kMaTqfZxnYzv95VO8lvU744utZPqHwuG3PWkl+FegdFo1raTtq4dWPnceV1yb3V0Sut1kqLRuXpuHK153t6Gk1ppwJGZunyDm7Y2uuxaGgN+PzJHlBsNd2HqhzZftW-Jsns5K9t+Tm8caE-OpVLTtqYYzXgB6fsF7xB3TKOGn+rJO895SlBKq6Hql7ftzARvwaH4LtzbeLXdwGqfJmmR4YcNKCu1ft16W+9bcjDIR7SZLWdt1HzyZslLnsAq3t7Yc37MdmoYxEIhnQZu7swCXpbLUMaXrIsUd64bR25Nj7fIH31lXw0HP537du3H4mfEY7Gd8HdZXsmWxfz7vKhtZJ3-EhYcf6ed3IZg9om0ohRGuFsmY23Sdq7ZvXk+xfuW9Ami6sUHXtrYbDWpSQBZ-7+116NtnvctIdpGtt7QEA30exfr8bzWJjac5z+4gb+7WO3y0Rsu2sTq46OOqHdV2rd9GI12vesWMCL+dZ3cJ39d2dfTIFc9ttxXOwxdciDcqeppV3Jdj+bZycdvqENRQnFpX+gw9xXad6MdlPax3SJ0ObFXPhxHek4gysXRW7Nh13fe2RB54a+3XhsasD2ZBh0oTK73HHuorDO5WK63b5f+241ixKRfVcvN6YYQ7uh95LaKA25FddHitCdWFMS456K+xKF7VYQ8TikIciNWaTfei2J9-GODGWdqTTDGZAiMdimBtqMdX2rR7EaH84kxDsDHUKkQ1WjnR0oKK1TtUa3n3t5tdZ-lDJ2irer+dBiv8nbk2ldYrhVllpLHMxmyeAOyU0VaZWPYkkVxmYMlTaTHCZnOMgysOMRbYWITeDJW3pFv+f33Q-dDKgWdqxMNDWmWhcdo3SpqdciW1x7Rbn74p8GdhX510dewOXVvDfIP6Nyg7NXEV2PPHWWDuuYiWLFt2ZjzHx6fdLy-Fj-ZVDg1g+Z-mx15g9rnjVvg9NXLF+adY21V9jYaWqlwNczU4d6rdTXGDvKpo2BNsxfkOspxQ4crZ20eYfn1VjjYDWrl-Q73XDDig-4OnF81Z9WF25EOtWsJvnr2s-l7uZGXb1lr3BX9V4Q6oOI13CdVXfVtw6sOPDxar3nw5h6fhXnVjtZY2XDlOYvn1Dmw9RWkj8w8k3PpyI+omX5zrMUn-lkzdum-DyQ6-GK13A8WWoVmZhhXYjuFYy2EVyo6RXztxklUnBD3xeqKYd6hYdWgl0jNA39R5bJYqr5JXYQOCZxIFRn6V+A6gOWEXhYLGnJhyOLGOVpA-y6UD67IgOaUiReW2JVxTayLrAj3b9Wvd0Ts46316tYmy1d7bZ6PU1rmekOd1hiILTl58yzAWsJ10Nq2q10AeYG22ErZFqDp9qrIPY5lWaI2vZlBY+Xulp49IWvDwo58Oi9zmwkOwViZZuP5x1RfuO5UhTM0axggtNePMJiTctWcjtQ842Q50o7iOGjhI7d29juZeE7vdyk+46olkI+xO2N3E+XaojlFf62fj6tr+OZpgE-amvl85bFysV5MOXyEgq+0JX2d4ZehPRk2E9ImAjh9YN3vCz0M92qTw45ScODpo+vXdwUZcaqdD6Mf93VxhvI6EoN62GY5Umq2vhqVvRGu9ZkakvSOTdCsRBbjTHKpRuqCDugSVWKLE2qxr2Zy49viEPO078cJuhKegXBp273cbxy0tYOrcCo2qrJseppquqZWiFmRqwiMVgNOWGG-y-b7dhmj0HYcAweCbKylM4ybCgR3ZX6Q6qWcg6Jp1oNrTt63RZCaimsJv8bUk1k-0jKGhevBIkgwpqDrim89FKaSs41O4nkQ6INdc169IOBSMD86rrqza+7vwP3vQ8F89pA3Mi-Yem+0dmV4A5DEGa3aYZrf3RmnYKVnWDuVZmaDlj9ZKcyNnE79X3DvI+qWDR5M+SiLXBGuohLa5VstPg6CVe9O6u908dOxa6L0fO3T+RZfPcas7MFrMaxJ19O6Duo6lPUZSWqPirz6cX68UGjU78VL7EvuVaIziJ0ur4omM5vOLz+M501Ezxo-jC2OjpziWYQVMMePypzceVW755pe7PQ63-sJa9g5JpsHgzThutNVAxk5LTq0zoM0jhtgWajlm6m+paa766Uewi06mJYSXNGwDfAtxzh+wdGz+Bhsf8xc0uvI7ROSXtAa3kLM6zBjG9WFMaeL8xrJhLGmS1eSjwKC9Aved4rwB96ilxryx8GlPmU3aU7xrSbqzmonTOpcTM7vmmL6IJYvWwwlpyoOLwAJzPv227rSKT8qwTQXiz1MNLPeM8s7STKz1s9su0zzCyE6uOvC6wnC6hTLSstDnxqiuOzws4VT6AvNc6XNQpK+Ryhz4qAuriLaM40v1rO6rcczdGc7bdLLmqYuJ+mjUySBgkIZsP24tX6rGbNz3g4cO093c8X26TlQ4ZPVppk4WJ2AhC5Skoz5C9Ku2mqc5B2IdcepqvN5n-ZQSPq5uGavZ9n7R+r1z5CY6u5Drq53PM13dsqqecp5qhqXm4a5EaSLWi20pBwc6HY5hwHjMM8z1kdl5yUrIaRssbRr7HSD2kRJZevrAz6QWhnIcMBbmeQWNe-BwE-GDsZLy1LzJ1XuLayD3LrabAOgirOMGTAioQJBmv6dMUPWomdHpz+2W61RmdgkbvwBRuKrucwhiW+A1VQPDi4xzTtVLWMm0c4FXR0M0CUhCjUt7Lgy3McKySm+ox8zqEw5u1HKXE+jLWAgZ8zeL9KyUKuQYKzNwPC1YzNm8Fps9XXQxrm6yt+eCUYkVsQ3LSKtyWvninl3904wlunjUGL7RLkx6uDm91OGsc2AbYayYMurC27asvpTLZgdbboa3tv69yuE-lu458cmtOwL93DGU1DnZO0YfFq3FbElG6gTGB83C22bayPwxMLOitAhDbvcT1SOrKZ5xFWs28zT0Q24I2zYUQxyIGwkLrz2m-haxptKhIZ4WqaucpJ8KjdxRRDx33+bmN3Bf-bhNrDZPmr1xu9LvZbssgNq7KMtnduVT3EAZboC+a-pa1NtA5FWy7A-HQ2yBQ4CKPQ1SWQkioTmXM4NCI+iMsc-uYxZXvKWMu-jsFQZ3TcFFCPHHkDigXouQ5Ye0e4XuyDCSKOqdmk1FrW22We42USb6xx+q5AgchDpXT-89+iKzk1uaFL75Decwb7g1toN7qyq9+1n7g3nJqPZz+9-R9SP7n3uX7w+8N8s75lsgOSx1yPorOWjArs4DN3y6qp5dtFeXMzbhoRVaIHMPZeEDMCzcVgO64juBknbwxEofszi84nug6UtqDum72k6T2LzkTfbvy7tdt7aE2rfPamqTXEziFj25KKG7eO6dqf38SLFcXyZHu5dkfpHooNPb40c9r5wRbqR8NSNH7Ss0e5Iw1NeP6+ofFbul7ziej6THxmbMfmlix5MeeHnrf68+t9HZsufL0c429sFmeC6KKto+9qnVb9gxVhhi7Q-3HunS0z6c-bNUx8J18V1S6625ZYYPJk7tfuZ2-OhW9du2d046tLU9xsdL2Ed+wexAOUT6AKGGdja5aQFr7keVLY6PkYfOdF0BhEbv9okzQfEiZm8akADoY8d45tjGasmUZ7bPMn2VvldcK+ZRGcHu-0tlIFWuU9Y-fSanaXBifJVyju8Cqp1J8JP6j646YPNZuaahjyArWYlOGDrU66Ot6CDb1OVnM+hGu4qIq-31p9CRqhvt7oB9JuqrmNsEWXqlRsWvFzvNmXPt21c961FqGK4JsTDqQlCKUTM89-gLrmqSuve7Si2jc6wDUmTDPYQtL0qIOnpPeu+MT65LqNMAWz+v3gAG-Fn4JRkGaYwboF92F6SAYX97UDWG9b2DWh0zZpTlU1qgiI7VMAEsU+ui9JvSXz+Qpv7Lbp9xoJHoQr9J1Lb6htIoo2m6VuoUPh8cuXVxU85vGXsR-l1eb16fbajcxTLBPgTNKwhy5RwK31uAi6W+FvATo3b7Wul03Z6XSFjXgFupbr6JlvcFpOrVfjlkx81ewT83dZvarOx9NvS88LU1v+vbW7KtdboGMVf95K1-sVjbwLUWfOtc2+a7dOJzYBkMozTiIe1kF2-G38h8h+LgrbgHrMge74M7FC7SKa1zdfbmjQY8VYcrf6c0jSDd2emKmDdU41rGi3+eVEXG49gOG2l+qF6XzG-LrKX8Thl3IAtdnLfvbSt9erm6jvIiJf78gpIeZkRh7NPr6HjdlSpRhgPqbOHrk-eXT1-ZWleCs+fqJtKNvl6b7sNzxfCCWbWu6c5R3uwU6CJ3-QKnf5gOV9taJ0FR4meZ2hIMXz+T20ZAsMcBu+UeR38V58EN3wcq3eam6d9j2TbXrdk2691Tdzcdj-wdPuh7z9-U2kZrTd34dNwUj02ADEPTZv3m6u70w6Onm8BbvX7PTH4-dc2i8fId9FtbRRWrEbzSrtDD-ZfMFTS2gZu7BfXMvoH5O1AxmOlSw6f0Dgh+RrI3gqJc3g32j+oL7Ng4Roe6PgYQzfpDdEnFiivBQz7v9ToSuufpj+Nqx60SJNoE+GV1lsa7XnQOONaswTzocpsEsSnNo1zlKc9V+TaXhAl6Oltnw-oiznCLLIerScnxFtnrq2Oh92J8v7x-LImexkA8IQV2IRwvbJ2P19PayfHB27uqkYaZDjzxKRQWP3Cfnlt8GQQd2a1AelELA70PhZugI0xjDnq+SfVAsi+8p1gPNcJbz68+ofD+lhkCyCRb7EMHCnu6C-sfS+kU5SexT18hJP6uh+pTC624I-mm4vomwS+t3kTGS+zc3YDS-nA17Uy+NwnEOmfaj-04K+nvZPfUG4p9tfmm3F8FMg7Rv0ugTnvDzcMhOPwscJImYv1Qfy-knnEbwOf5OBdMPj33csqyxv89+JWSlk+fVD49-JfvfQX7d9bDNNDL63mOvnL8a39epJ-eP-b6qY2ehjCO8YqbTgA6xeUNt-WH2ENvjxagA3rCNzuS2gu-FtTp4b6Xyz37b4HKS7ox9enqvzUMS-msm2f5ymviu7nfqNhd9EztA5d78up24zZ6+512960FN3k78fed38r8-yD3r98itRt7mFPedviH8i+uNjFuvfol41Ph+6vx4FN3kfsbbJbbHt96CPDO-u5HuQD3+QZb-3vp73fa9XPXXxdN46o83wPyu4HaagtD9+HYPll7uLAPo56QdqUee5r1NPnO05RN7lX991ghIzyg-78nPX5aI9PB7Vvjf7TYnp89UQuo7TR1j6Y+SEllYeMCCjt-Sj3fhzb9efHf78gdBDFrv7z4Y64VSKcH9Ipt-sL7cp06IUsr8hSE-rQMKLXhNfetH6f0oQw0OPlmK4+c2nj8jbeAizsE+Sx9Q1E+2TZp6EWPH47fBEQdALem43NmTuaGlunLYi2x92YY4KCt0ju4LvN6-fitktsJNS3SYzo+e-vP3eSOKoiuY-4XbjiTt72z5drfcYiqSbcAwzOm8Sc3QzDTdGPZO2f6NMV-86gX2jYKj5zL3qDam3-JnXl4nV7C+42F-kHq7SKJenazEeFnf+-A0+vjef5PIdP0KW1GKOQz4ieqeKJ8yxxnkzsLPvE9MsiUJfdg59zjspVudin1snpMA7kPoQrPoc9Ehtu5EAd2BbTIC1wAf19VntADF+mp58-tnx53F59DzNX9kARX9Rjhbs9hiStKcs58WYK58BTPAIZtrkkJsEmpqntNdgHk-dYHgIgiCH58+YFU84xll0pWtBsIoI09BRCMchPmMdjYpwthnr+l2CPmNy2IWNKxhL9kZssd9iqsdJKtID2KgX5AAW18aTiqdynmk8-TkjlCFvM8wvoZ9lTu+89RqeQ1nuq9dDu2Nh-iRczAf7tJBl+cqajEtbAYe8n9icd7vqKdHPrDtZnpoN4jhUcLAc0dI9j3N-ATYCnvoOtQzm6ZElORZ9njOJDnk48YGtjUpruc9H7rNdumvNd5znY57nkPhHnnvcWrr9pNrtPVF3lzt9rnfMDvuO8ifiRtEfOC0SVCs083vpw6HhRVz3Bnc-vnq0cXvOke3vnc+3qw9STtyFFMvw1F8mfV5bJq9h3o212pnD86vrV96vkj86gSj9XmiJ8gms4s+QtpEsqNj9I-v5dj1uu9qgTuUSfk+0n3oxMrdJu1+3isCqmuWQSIkz8VIm3dJgWz9pgREdElo8DUvlctX3nG8BflS0hfmICSxnx8-3tf8Njrf8sHtL8QWB5FZPoXopfor9nXhb8vjGr88fjF9L3kXoDfoJBdfsnp9fv2hglEb9YWsbpHlF7Yhdj4C9foh9Tfsh9IQbO4mulVRZWur8GyE1ZfXl79NWvVA1WtZt-fkcJEHnSCaCgNZGPqq1WQVlsgtmH8G1KFt9EuFsWopD87RlS12HIYV4to3sVnmSBmbFKDzpHX9nZNh05ovYCXXlf8iAWaw0uJP9uVqp8YYna1uQQ61w-oAYV3gWcVgUDl4-qaDE-maDmvh78AtBkCKBrkYGfpn9g9BjIauM0Ug2m49kWGG16tm58C-jeJH9rQF5ui08-vAm0G7GJ9nJhJ8SxlX8-Hu5Va-iFFneH3tlKA39MHucIl-svpptiAo1-prYN-uICt-saNutsv8PxDM4-gSM8MDh2wiQexo5Yrw8L-q4UXvoWCZAWGdq8O8JmkrqCKQVgoIzJTAv-n7c4QVS5uuv-9xVmZ9UdsACKFnyRZTr18C9lgCZni3sThl543-J9B4AWMBvbmNdkRjXtHepMdbssrtRwV6VQhit8NUjgC4bsB5Zui19qkPIVsHMwCheLZA2ARc8QHpwCQvgwkv9rGN3qiXZBAZhcmFsmM6Vr09Onv082nlmNKPj+8PwQ5NsZpqDvwSL8unuBlkDhJUTLoBCb-sWDonqF87AYpM3jp6Mu+gYDALt18AgVussLoOCvAQhDU9rQdMqvotCFu4CqfnlYlnhhCIFiXtDAU6c3AYN9ggfBCdiotUUrjd80OPVN0IS0ddAcEDVTqD0PTiqJl0v0cVpNs9FrPx9CUvEDhzlB5f2uA1veuVdXzNOcTbt+8RftkD6rmf9GrqjcnnoUD8ntfQ3nt0t+QqZkUfgAU2svxFe5svUCfjsDFctUCpRvzkW6A0CuELdcl4CQloIm29tmt79nNl2974N0DQbMD857qD8nKmpV1QpZVHrkS1rAgsCZ9jD9WfpU1b2gj9ZgVz95gTz9z-lXtlgSyccYvzl49grli0vw1OphsComlH9ATqct2wmFDOfgANufg0coQcz8+get8clqEccml8oEloakPLiJhLQYY9CNsY8sofcCPLLlCMYpFCCobz9vBm8CWIYaNPgRoC7Jh8Dh7l8CAQeB80Ct7YuWpgVAQRCDzfiSDc0DCD3NrRDNfqOcyXoRCWTHb82UNTh0QcSCwQTnokPtsQcCk-8uNDSDmQWYx3fuq1GQX9I2rJwwHbHlF2QRA49fDZC0HEa1fQd4QVxA4Q2YseCXkq6g8HKQ8Q-sKIeQSkVDGOcMmTOtErtE38wJHqDeQVyD8Oi38Wov6M+-h39U5GKDEHglte-lz4EYXlEgYR6MFoeLc3Clh0FzCIVZFmDDkeGR1ptF8cdzEI4DCoVsjCsdEbXqYVqwaqDIit09KDNP8RWqf9hnG-9vDD3scwXGCDwb513gddCuYYKtywTY9OoUCNu0r658oexd81kTZrdi0VS+GWCVOnmC1YmmD9-kg9-gXKDr5B4Md-vmDzOkNCoIRB49SArCTRg31RrJf9qwXrC91PJ9C-sVgrYZ4pjlGEp3RqrDTzkq0qzg2DW0BzCIJLk55zImQBOv0CsKjKMA4aSoaTJy9WwZ1B2wcDCUuldps-pEwPQSIR8AZFxuYnAdVwZv8Iwbl95xtGCD8MZ8ewRTMYIf2CP+m8UtvmAD7PmOCivkhDs4Rk8NerADDwLOCpbpIg66qQCifGmUa8D4Ni4RuDvts2YaAQPF9wQ01sbu59PftqZ3cMil7HBdA89iuCeKuICKAZdsnAWRDsBisNdump56AYhxBvBKA7eoyozwWkDinm-tgvlshuAV3sp7EU8AVJ459zOM80-pfsN9kcdSnAUYPrA1C4-uaC74Un9kQpaD9AZECD9oilPmEPCUVNMVc4T1597FqN9PjqNEVuxCtnjRU7wYt4BAQR8+wYAdhjn1DuFtAdJAaXwLYbIDZjvID5jt5MkZvZN+ViItBVl5NDlpmDNjpgdtjjoDKvmxDn4SGcsht4tRpltCaISDDsAS4CW-IECETu-NWISRCxTs4C9FvQcIgcQd8fuGtaYZADxTpxDyEQwiFnk0dqEZM9FquqcGIcTxuIZSsV9nvCFXlf8BUtZdjTvGNTTj0CIOBadOsFad-9i6dGmu-dnzuwigLrl1YZOA8xLshCjAT+d5YLojCamXDPHmmlHQkGdxEmW8SXhW8hOAIiBZLBdzzkW1RrokDRIamBULl4iOetoiSvtT8ufoTlC6ikE81tVDM6g8swZlUd0VgAIYkcrkvlOqFXKE-UCmkS8DpI510VoWtUQPQEwTr-1qoWlZL6nA1r6gClP6slcLQfk0AYnI1z6vOlRLsSV-PhJcDhmdNl5pnNZJMVtC0ApdkoGA1lLqKBXTpIhJGMkD9ESnJ4Gu1JEGtY1NzPpcQwSvEnEc3A6Xq4ilPK40GttMi5ru+Da8uaVvLu2c+cFNC75re1ckYTl8kbJFavtQ1PETR00rnmdDQWK94kWEicYiblIkRnVPIXcEWzmcjHsOE1VHp2dQkbciIkeq8hLm6kbLM8j6wamd0rkCl88ri0eMgJljkZH1OlsBc4MsJCIiKJDekT3Z2mrJw6dF002Vmws5IfeClzitcVzipCRmimRazvFC6gYlDOQnO19lPpCPkU2dNXjMCZgUlCmoYHALIUTo1mmncXBm0CLoUQUnIb3k87q5DegYXcPIecDkmg8cIstJc+llFDKflicEQCnkjvnsDIUURdd3qj8lgfw8F3hJhXKF7VEfqZkUoQstsHulCtgQ1DPlk1CkvnMDsIrVCr3sVCT9qClynLe1U6g8i5ItVCmGhT8WfiEcWwtSiezg8CGvvlDmvl3cd8F1DQgZ9xeoRBD1YX6jBoTAjNNmtDoaHil0HsewJoQr80flXclQYVDW0HNDo-qh9MQV8ZEQR4CsPotD00aIiobPCCpfrtC9SGTEDof3sjoYH99WjzoGPq79HkPdDDRo7dzoVfcIbldCkuIa0uAdpYXoUaY3oYwCaEp9D9TB0VpdGeIPYTFwPGJjDVYVR0KYYFtQ-hDDh1HyDoYcNFW-sP54YUh0zeBw5o7qPsF0WjCl0Q9hEjATD4PhEUnuCOi1UkTDJCtTCH9mTCU0bWjBRCuj2WDTCmEXTDR-jAcPokzCFAY+sZ-tzC5-gmCgOhNs2Ye1QFOrh0X5G+ijTG+0UPqOl73pLCKoXGsZYVFCrQUbDcwSmDOqCrCawZoCBYV+iAMWf8EOBVQCwYgjbSsf896Khjr6hpIDBqqCUId4C1YUWDLYXMVSnh50KMfuZFPmbRSXsftDls7CzNq7DPjI2DJ0Sy8++pTwmOvXY03J-08oTcjZRoHDJMMHC94CkI2wf-Dv-vB9Y7u-547ibxY4XpIvQZ7RE4WPDpKi1tDfCQDclBnCa6t2DbBgADc4UAD84VCU8qENJMAW3Cm9p+d0niW8j3NOC4ASxY5wRth64S7tlwcH4edqZjDlst9LAR3CdwYS8XPt3CqyNQJrQP3CupHUAh4UcIR4UuC1tqGCpjqkM+vmZjOdmwi1enYNK4XQCphBhidTCvCfIGvh14Q-dN4cIpt4dDBd4esj2dMrx-lFuxAVOdCT4RftaAsXQhQRP4yPAXCs3uI1gMXucDFg-D74WaDMfohCX4TPk34cewP4cjtxnj-Db7IWVQEgAi9AbIiisbrxQEUtcHwRAj1RsIDmFkAcA0WRikEZ+DwDstjawRgin0agjcEegjMZioDYSmoDwIW+DD-jGVtAZCtqDhikyEQrIBGlwjOwZhCcghtFynjhDbEVP5MlsEiAVhN9HAZs8EsWYiKISNMo5jItd0U4D6IXN9OEexM4IZ19fARxC6EW9iQNjIiMUjwC9bgoisSkojzNioirQCIh-EUbU7zoAoynm-drEeEDnTr+dIznoiLMeRCSahYjC4FYixIQYjiMVIcIrhIJRhMdJrsdHoPEQCilaN4iRzr4iLauacrauhc8tLm9GESEj+MV8ic1oJdVgQKdiESEiXyIkjClsTYUkXpETkYHUJBAfU75sk0Qru4sVcri0Kspo1+TpxdSkdfCQUTmtMfnnlZGlhVakUrwc6lRlbniPsUgZ8EOkcGUaSopcZYL0jrro00Bke08HThAVRkUkhW6vENJkTrUVkSQIWcaK4lkYbUuGh40lAWjjXYUCjtkbGjjmKoENcTT8tAnNlI6nrix8hzjU2HHjtUZCY4PlkUBMSqj9IvciNSNEinkV5dY8bmdtVs05cihBjvkYQtfkVLjTkYCiq8W8c5bsssGbH6tJ3uzloUVqie4ZGckLkPpJruJDkUU0pOmmbFMgeytMUWAj5YvkC+cM89rzK89EWkXiEoW6jFUpqiGRg4DJRlSi-ZjSi18TV9XUdzB-NnIiI-HCjtmgijTEVA9zwekDDjFHip8fBsfELkDX7k1dcUWtdkdAMpigRhEcVtoFzAdT88mrmtdgaicx8gcCyfjO9ymIZM-npaIu0Nddwbqa46wFPdnqN4JkUOi9sMj9cjUWgSEDHC9Woc0BEXgVkUXnxNgbrcZMXt1kOQfAN3fni9NrBTpJwXzAO8GpY1xDYYpLBPpbrLuDirlLAeXvQSYtHTcYDuo5YQeWJWbsHdGbt3pfQUFIYkBB9YobcczDl7sMrGy8RXrg9tgVcF9lMT9ZUR4s5XlNEcaJLcX+oPtfeqq9kFsbsNXqAsHkfzcNCXINErFw9DdroT1XiCczXoYTXRjy9HXhS1eEa8ENbiB8bHDrdpoUy9JbvYShFJ68bQT19TNnBcLzrdDQ3vR9QHPWiHIYG9ffix8wibSC-rlMjD1D6j-bgwT46Em8t3Cm8RTGm9fnm6Dgno1j+ITm83vi6dp7qDAC3t71MkXRYgED5jXHmwTGXhwSBwljcmCTdIKifJADJOwTybg-jHYHZC3BuES4bOs1u3tyjMNnyiB3oXi26OMCbgTe9yGooTjvsoTZXtBNSbAni9UqbjatrISMoWu9dBHe8ZUcAS5UeT8VfpT81Hht8fKFcCv8li1tgasTACbbMZXuCB5US+8+fgkT5vqL8FNgPc1kT1Dg0RtiNspr8gQe5E3eL6CN2mPwdkd9iRbJp8k0VtDviR+QC0SDh3CcCT0PgHYG9qcVsPlCT10AISWwY+CimER8rfqR8esOR9mwSfcgIdR9lEdETjoUH8foYcVS0R0DOQXWjiSZZt2PlkSc-sytuPt90L0MpjxPtFjKCEGDlTMHimWv6DQ0TCUrWgNjhCbbDglPbC1lGkSnYWUUI8c-83Yb8NB0VEIP-vSYJMR2CSMauNf-tAxy4UEjfus5jLPvOCYIDZ9t8HZ8aRpQCtwQBdlSXW8ZSvdt8AbqhCAUdUNMd1iWgVT52AUF8rwTvDCEWYSXolF9ygaz8S0uz8TvuFC8oW1DPURd93wld9ZvvossIbqSp4Zs9ivkEDBwTnAFiTwiSoWY8HwnvjmodgSngd5RfSVN9ODsGFAyRwjgyU8NPtrf124VkIIcbScwfs18c0Z4D2vr2FLvtl9MyYYjsySwNQyWIdCtGt9zUTT9ZYQ9iQYeNMTicZD1ibnlpiWASsvi4EiEUkSdwtWTiMbWSghpbsfsV40+IaFiVSZZC+hF99rSQbDfvuyjsoqXAugX0SB8gMTXpsWSCNkcTbge6SDUYj8IocaiFUTFClUXFDPFosTASSsStBGsSgCT2SLiVsTU0UVCtySfMdyQ6iJgbD87gZ6TaUUmSUvimSXgdcSxYeul5Np+8HiadjBfs8STsT+DJfqgU0HrL9QQRCTJ0L8TgcccDoQZcj88bej8QWro0QTQRkQWhScKRtCDdOCSRdKCTVoCRTAQaiSILsmiiIc+T8FGSCHqkWiXYUW0giSht6QZlFWKfA5tWlETySUQUg3l1wtPp7DMokAZdUcaD76h1iJKe1j2ofAiiioKM4Ohn8+rK6C47hVt5MR5JFMQnCBIQsdi-sySlgcGDy-knDx4eGD1MZGD04aDDaCva0OMUejKjKuj5KXDCN0RrCr0cjCJQajC6-BrDt0Th0-icjj6YVF1tsVP9ETrCS8MVJ0P0fpskwd+j7yLv8NYiGjN-kp0hYYrC4MUvDdYVFSJ4WRTRqMmC6IARjcOEdUsMRaZxOHZ1H-sxSXkaxj3YcFTtPiHDNyOJjRsZJjaYYqSnYPDtZyQ71IsSADr8iBTWdph82fPmSGkTdsYATZjq4XZja4Yq9BYA3CVMbytW4e5jNwZ5ibcZZijSbtt8vLzCGARa0MsT7AssdF0AvraSt4faSCsTeDKntNj4AkXE5sUIC4EYIUsMVtirQcdT9sdwTmYYgU9sa08DsdySjsUKsXif1DftudigceNirsdYDjAVRCWEdLjuoXwjwrn9jXzkxCPscUc2yZHCCTqziZVEDSIyb9SPnp9i6IUTjKIXdj5SVM8pJkEwJEWDj8IVaSfctEC85BFE4gRTsz8W4ML8Z1SJzmc8csaiiJ8eijT7tPiZsdiiX8cpC38Y7C2rgddTcc8CD2jxlBpKslf8SBN56reTTiXicrpnUDzIeLxVmusJmgaPjp3G2UVyXR8yCWhsNyUc1XyU6jGfhqRyUXUspLo8izcTuVofvVCvyQeSfyWvjjyZEESyShS-YRLlTlletryWMTOydKj7yecTDgfK9-idxszUTKcE4q7UkXotIEPi+SgobScpgfrTEyY8D-yUTZPUUBjD0fXUaWmdTroWL9EMS50w0e8T0ClGjEweCC5iRRSi9JbTPKdB9UQURSdfkCSsCtmiMQZ7TXUFy5CCPbp06QmjJ0ClTgKbt8Zoa2QqKYK0c6YCCYosA8mKcxiWKVWjiHuxTK0XiSy0dxS2QW3TsXiET5YZKTHWsJSMKZiSgUsrTb4W1ip6d-iU-kIY7cWZiYXvkYhNo0VnQVqDxDNHCimKpT2YvHDslAySoscnCswaX9E2vpThqfNs1MTglLSVGCzKTOi-oVOiHklDCWhjDCeCrVj+-ic4kYemC8ybkYaYNKCn6na4g5PeiqwZh1fKQBCWYeIY0qRuT-oV5EzxOAz0MUeDIqY9TYEeG8HsDBieYbAz3ofAzoKdiSfXqldxSXXgh6dkZpSakJZSRHDc0V2DInrpjewfNiGqXE9BwX5YTMaNTbQZzsial1TcAT1SFQDXDEAY5jw9rXtvJosc3MYwyBvhODmRhx4UsV0U4GbnYTwWvCVqWjc1qXliNqYYRZYLeCjoPwDZsZpT6nkSlFsdAiEGUIswDlIDtGZv85AXiJ9GVmD6UoM8oMklT8EWM99MYOTYab6jS4QjSiDoWTHCdF9kaYIyPqYjSnGVhTbGX4TFqjPDcIRwjMaUjSxyS4zQ4o98IaYvIoacLiYaSEzHseIiHGdIjoccAiYgU3lMLkJDCrtziSric9FEGTTJIejc0URuA5zm0ScgQM0cUQzSX9nPsXnvSx1IS6jHwvBJuaS1j-8Yd8cJgLTagWVkxMIyiU7rBsWUa29XBqbUuiYmFAfjZwFaSD92ps2E1KnSjBbOo0-IXeFtaXuSvySFDDyV6Skyc8DFgWeT+XvtN4oShZjglJkhgWO80IZj1Ngbj95oe2SikRpDD8YajDaSsztiacCT5hScQTIRcmln8i8QSiCnaaMSplnMtsoRz8-yY18ooV6icUDcTXGb+8t3CtCCmUoDIKb8DsqbHTRoZGijsNGik6Yqj1mc4zHabNDR6bwTQmWGiloRrp66QiDcKdSh86dhTWyBXSIdrRS6wWI1eKauT+KTbcu6Zbcm0Q7cEjJxSkEFBFHoa2jyaMyz5Oua1l4Tg4voX2jHQQJT8GTqph0YP8wRN9CRQYtF+WdOiH6c3850bDC2-vEl0YaKCqYeKDP6Ylt8fPKzkOkKy1CqXSzYUAz3KYqDCYeZT+QTls99l4zkMcuj36StEOke4SiMbngfKY5M-KQasAqbFTjYbOISqWVFBYbGDXoffI-0Z1tAqfuIZNgCzQ4gNt+JkNtwMdLDKGiajQqb6zTOjrDV-qrC8EZujKcCgyVxBFTZthYzRnh6g9oUmyNTOmct8tazgKfGzPVHyS1GcQpqMedDaMScomaXzccSV+0iqRKTXWUOivYYiUfYRiYlaXI0hMe2yKvoUhGJKHCFyMQysYTCSlKTJiVKazFPQTvSuYsWz2SXwzU2o91L6aZS0Sjpi6qYADBds1jSJsODz+CGTodg2T7cVNTuqVMIOGRqSuGaPDg-E3DihgwyCvh5jsaSLVO4XuD7tj3CAsYTQJek5EZyfjAj2fvTDKRLsS4YkzfsYaSYAaIy47uIymAV0QWAZvhr8blizlPIywnooysUlqSQyJ68SnsfDc4afDqsTIVBXlfCmsZlDJ6ZJTp6SvkusUjjX4bBykUjvJP4UbFBsQIEE6uHD+2WIjcOSfjy4HwD7wXtSJ2e4BbTiICzeBHS8xhwsEEWmzgIf+Dxfo8StsSBCVjmBCHqZgzIITx0rGY6TXqSQjq8e4zHGZQirWVDi-qS9jZ2Tdj3sdDSQacRC4aeDSZOZEzhEdRD8WSDj4mapyomXYyfqSZy+EZviKcbjUPGZNj9Se4jpySjj8aQETW6QIDMcb291EVbVcceg58cTTi3cSZTvHjSsTESTTLOVTUqcRjVScYTjwmWqd7EQ0JRhLQSuCZ9ZrARU9SWXqwucSJDMmSchscS1YBcdad1GcDTF9p8j26NajfIVEiNafriXGe3jtyqCkQroKiT6mkjikWFgOGrQhI8dhcAsgRdH4aes5XhLCVMi9jRGlxoE6hpcKkXfDLAq7UKsp5lLcYo0U4r0jTnBU5dBIvl6IY7irkF0j8wD0jL8X0iPcVyBBkWY0DcVpcxkVY0YVHpcg8SfSdrHFyWiQuS69OHjiPliTROTZys-Jsi3kdFDAmueSPahzSIMbp1IQjuVx8k5yXkTniliaJTrkXxdIggJdQ2WXj1fFnieJDnirscCZa8WGzxccDzSuZniK8ZFdXkf40DIaLd22p3i90soTezr0sCrv0jirhNcsmWVdR8VJCvXnfiMUUUz5IcM458fEpvVOtd8UWpDl8XGs2ctszBrrMCGZrEiQgflyd8asDfIYaiD8b5CGUSLTGgesIeiY0j2ib0ykNjESBmeuSgfryiRmduSNab-1ZYZMztKki8PKLMzt2hKjIjl2Tbaad9nwg7S9YCbTSvpsy0LNpFdmezydKYcy67sH1ueWHUcod8yPUQcSdiadM7mf4IHmR5dl8s8yCKdcDvaW7tbeZ8zPSS1DkyUHTAKaLDiWR8dI6fcTo6YgyXzNS1Oeck8C2dqCRofBSXCYhSRdEbzvqQSzVfqizjmWDSMWdmj8Kciy9dLizDftiz80YSC9oc3SvuS79qWRSTToQyDyWUkga0d3t6WX3TwZLSz2Gtr8z-qCD20WhjO0QtSuWb2iGYryzB6fWycnJlED0SKzTWcgzxWffTgOloVu-muiXKVB1O-mMNF+bZTZWQGNx0RdRJ+fGjtWf4V95Lvz9WTfSpWV6JT0UCTYtgR0p9ppycYd5TSzMAznct8kpsVGy2tmPzS5D6ynWbBjsgL+jj+UaNP+agyQ6ZukuudhEpYeEjSUbPTRIDAyU2Y6Zo+UIsYqR6ztYcrDMMVxyxORmzDYeAyc2YRisqSgLFnKWzfkqCCBOYF1fpOWyHYUKTwRGPdq+WKTa2Xgy3+fqDW8DV0M+nKTPRjXiagYJiAecwERMV3o9TBVSqelVTb0dJjPoLJjrhFvSI2kpjGOQnyp2efSqtmnCBilpjCkFnCKGTnDtjsuzGrMZii4Ruy-dmGSbEXVTpqRx42Gb3Y+qZwzzrNwy1ScyVXMWeylvuNTL2dt1vMdQTaAX5j69DW9G9GBQB4SFir-i+yIsTQzcEZIKcyXd8XhvFi-GYoKK4Td0F4aliAOU9tV4RDFssbkzZGeBzOsHA8+XDRzr1AfCysUfCKsYhyqse1S7QRn80Odbj44gbygYuKMMOVhyShUNyvRljSOAsqN+sWqMDqZj1f4bJYKOaOinsRNjORrwCdqTU8uXk+CgYCxyHsGxyeFmti9GSJzA0ati-wVyteORBTzqUAIsEUM9jGZYzoIRJycDlJz3qW4jahhQjAcXvz4+YCzsIYZyhEaYDUKa6T9hVEDqASsLIaUZzdOfzCDhUiyjhW8NIuahCCITYyYmTQjfDrcLwcTdzrBWzj7OdWDFEUad0cS5zuoJlyNHJoj7zpAjAud7jguSGolWKCKDSa9i8Rm+coRduzwRWjTouQZcdrKHiThahl2cYjzwzgc8MmQTyMuXzj4LoEiXqePS22XXjYeY8ytIk3jvGd64mbMrSqufpFFcZ9z0kc2jVcWf8Q6snjIMSvk08TnkM8f8ir6mTBuLlkzBuQn9hufLdRuYNc36uqw8hduDbcXfs+YeTivwgtzrvLhhluUpdVue7jMap7ivwWCLmpL7iEKuMj9udnRDuclFmcXIwI3BdyHEZPjTsTHikeRDyM+TzSFcUkjafmrSzprri-kRzziPm2d7ub9yjmQFdB3kXi7kT8jJcVzSwefJIIedUzRcYVzi8UGLKRYkjm8WKSIeajz1SOjz+IhCiNiSWkaLjU5CaabViaTqKr8RvCKafKKqabJCKeViiHnqUyCgYzSyBZ-jvjibzmeWbz1UZRdTOVzyPmYsyJmQmTBeTDUCaeky0uXiLacRjUJIQiUSeb4SD-tTTSxTPi6aUpDKxeUy6eSp8GeSzT2uXyLLhS1zKgevUlCemLeyc+8zrvg4wMKRZTaoJBAXiQTgXq6lPYBMAACYWlzgALYX6ovScCf9d4XreLfLEi8u-IDdyloQSMXnMlYCe3TrIac9SiUIgrMX7isbrWQQMIzhReQWFq3vxZa3tS9AJVdYa3FkiGXplYmXlU8hWvwSdHIiT9qb0C7CfaKSDiZlBXtITgpLnjxHmizYmeNMFCfzTu8SATWwmoSMlMYSQ9nwNdiducCFjEsrCQYTS8TFZdXpoStepsLkrEgtNFsCdTXixLwFpRp4uV4T+fjfzbXs4TYRCJKA2djColLq8pJQlIfCbfj+BQVSa+Y3yIbmG9yijwIGWQogNJXkMt0dpLMQLpKT2da943gOFE3hqTTdEfs5SRkTdoFST-qDkSZyYNiPvvA5iiaTTfxcW9dBRnsvYDBLRKKVIhyeBLmdJ5K2kNBKpLL5Kh0POdWgcuSG0aQS4Ns5D5aW5C3aEXdWBVjERib7zYye21s8lK8H3hRLzxbO8EWfO8LydGS0oXnix6dkjVxXeSziXrzLidcznaZHsubJcsPyW8zaTuVKyJdlLNiX2TWjq8DK6RtEfgcCzwKTBSniRCycBQcT2WhGiEKV8T0+cnSNhUhS68GnTDhRnSCQQSYzftNKsCjh8q+TGM4FGFFUJTp88iSbwUST40BWkap0STxiFypCyW6UbUDJSyDKWVpK2+VxTSSa3za+XxT3fhvTQ2iOy44XSTFDLtLvBdpSNgdrtWSUdy32api9ihF1KMTbC8BR-UIEkp96MUwLBxlSCcGdQK-yrQKjaIQyeBYmU+Bd9Saqdp5JFlQzA+ogMKBqgDiRrZ9ter4K2qYP4OqXmKghf+KJXK59TSa6hzSdm8+ihPE8Od98ZGReCOAfEKWWTjLYIf-MIvo4ct8VV9vyQmSLmd6STyf2TWvpWThyfntJEXl9RBmfDzMRHzpTsUcoyYuLMTqdNfaULKjySLKjaa+EKyf6SqyVLKwccEzr+tCT19vLLYZusK3yXcsSyQpyq3nyoHhWBK+VDbL0Rdwj+GeeyrBUAjicWpzuEfVLwBRpy6pTjZrac0zyJe1Ktxba9dZZN8AyQbKgybEzXZZYLyZd6kKhUndv4c5K5oGdzbIRLzM7t3TvxYUgXIf0T5eZbKsViWTHUQLK9aRrKlmcHyAoTREppYVKVZZbydUb6LjiXzSdeZVLSfmd8neTcyiyVbL25Z+S3SdEEPSb+SA6T8zpKX8zEqN1K7iWBTYBdFSw6VxKMwQB8oWSnzYRGnzJodXL5pWXTZpTnyaKatC6Kb8MC+WXzM6QfpiKStLAQUSzcQYes15Xy0Dpdb895aSCHfsMh1paGLkdtFKvxddL4ZJdKToReiI3rdK7NvXzXNhZSiJTy0R6Tj9reXxjWsaULsOZ1j+0a0UQusBUX6cfiytnZLN6W9KFMWOzDJOIKSMRyTN-kfS9KSaKDKUDKNpdILpZXOyMNFZTNsP-KqHuUZDWdKy-RpvzF0Q5TzWaiMaFfZTt+fKD8YR5TV5fvz3TAzCnuDxzl7qzCX+XmxZ+bSxvyFAKY2Xv9J5VmD4BcN1EBamDkBbML02UuTVoFmyz-pgLMqQzKV2aOKsGQKRAng-9M3pQKgJBk5iqX-Lc+WZgUZWHC+2aOj-CfIKF2djLaheZ9DMU1SNyuuySZROSt2cMjZ4UliQhfoKWdAgCD2cYLX2VpSwwR+y4sW4zbBcIyHBvuDF4Wlj9iPJhIhctTieYF91qRzLrwVByQEcoz6OQq46nomBmOZoymnsNKTqRMchhStjlARdTn0btiwWZMLCBYdihOTgj2SddS-JsSLIcajT1RX5zVhfisLZewqZ5U8KivkpyWlacLdhdzKrhUetwSVStAhcpzWlcScvZbcTQaaQywmdpyzhXsKREU7LXFZbkdhQVMeIWwFPhQAzvheTFsxeNch8YTzUgeTTx8UWLQWffixecUyGrtTyutGdo5xUviFxY8s2aXn0XuduVANkmKA5U3KbaRxtBaW0yKvl6cU5a4humT99-PO0DLNkQM5abLzFqB3L+gW7S52irk16tbNgUtO8FtD3KfaYLLzmZrLlmQBTVmY9zEWSVCamfsdWlkfkgFau8raR8qg5W1KVCU+SC6YcTt2vRLKXDCr2ci3dTUU1KS5X3K2xQ7yfSaHzu7mPKgWVbZ+pZorwWcCzxhQNK3idCzxpXCyc9FhKfGYtC5pYMrz5etCD5dnSU6XR086dfLdUEXT6KqfKq6dtDFpSWDK+UfLwPrXSjVMqq4KRFhyQWQqZldWzAiV-KffsH8iSRDKn5f3TmPr3THpRSzIiSfzwYZZSDWbOjYOgvSFKcKDp+Y1FFWU5TlWWvQZQe3BZQcwrWXsCC0tlqzAGcQDbWTwqXQUnyB0UjKAYYAqreSSqQFSaCpKeAqZ6ZAqz-HJS-VbAq5YbJTV6f48s-ggrXpbn9R2R9Lepa99eGT9LGNiyTRSRaqJPBgqswanDCFbILHWQgKFIYIr5ftAywqdGykBYlS5FRrClFarEZFWOrClZtjvvDhjfeMOqKwXTyOFaOTZ5UoDi0ek4pBIYqmwW2qP-KJjuBWYrKqTDKB2QttrFaZ8uZXnC8ZT4y6GeoLnFXqSJqUFz3FUMNMnq-492YYLfFdxYnMY1TG1YErY5SRiL2UAj-qT+zcAX+yZMeELuuLEq6KqByhTHIyklQ6SUlfgr7-jPiGOV9KWVBoyXwUtjZ1Uhj2OQMLOOeOrfwSUqdsbUrylTdTMEaBDiZn0LEsXpiFhY0qcpv2KAaVZzZOe0q5VXEjAEc9jVlfcKqEfpyfsaMrelREz5lQMq9OUCSqVqDi8IdZyWNcJr6NUiKXhYEykhbZyPhXei8aZtI0mXjytfmOcn1fmKjlU2JZzlkDxxbTTyxfTTpxbTz38QxjAjjzT8VXMsl6p2dGmVUDjIaZChaa3QOmTVArIWCqIpfZ42UY6q2KdnLeiRCr6WFCrYyWMy9mcryxglMy1efkcP1CiqBZQsy-acLLMVSHzsVfoMCpRsyoxfWL5+inkFck2LipYRLjFZI9TmTUz7eYPLHeY1L85bSdXeXEJ3efDzlkiVqdae8zGobFqMVRXLfmYALvWXHyQWRorruYNKhVeIqKBVnzRpcIVU+RNLl5flL0fnGqZpXHpZVSayi+TvKS+UiC1VcXys6aXyTVbqq0BWCSnfipKyWQ6r+meWjOrDdLXVU3yO+UgzqHvtrG0Uyyu+U9C20Wyz4OP3zOWY7ZcHDyy7VfCV2MXuqrQbqyqisPyP5TPy01XPyxWQvypCn6q7Ka5So1Y5SP6abKVWePsE2VYwj+R0quFUHhodb3dvVY-Sdotfz1OQtEzWcGqrCjejM+bjTOFYmqxhbwqwGUuqBFd9rQVB-y+1Wa03gvlsydVIq0MS1qLycALIgqALsIq2SC1bJxJ1e1RoBcfc8laKydZCIrR1bGyetfIrePIoqMBRlSUUtgKCNbgKEughzq7EWzYhheZ-dLcr5xr1qH5bR1NPgOqgYPzt6nL2xW2f7D2Bfrr6gUco0Jbp9T8OYr9oYzEq1eGIRBepTd6Wgr1-j4L8FTOz+NQV9BipjKaXBerbFVerK6eH0z3v+r-BeUKhGeXs9Be+qwMPZjG2IezPBQOCxqfz01YJ-I-dY3smGUpzbdiwSziOa5-MQ3pAsS4LgsWoqbrgLtyRmQCJ4bFjo9WbLM6tey8vBW5IlRBqYlZljoNQWKt2Ikq86AkLQdpIF0AbEVtPKDLPdUhyshZ0svdmhz+uVqrJGphzc1aUKn4S0L2AkqNKbiqNVFekKHzmRy-4ceqSGWWT7GczKT5O0Lf9r-xMlehrnwcysEZldTSNbhrmVgUq99XxyKlUmrudWRqphRRrRFlRrn1ZQzPde1qWqUMrqjr5yZBeMqTAUJrsdY8KqOdsLZNRJqmyWJLmxfdjSIZxqvqdEzlxZ-rllcmtf9QDj-9WZzqRVsLWEejTxNQDj1lbQxNlcpr8LD8LrVX8LtYACK9WJ5y0aiCKCcQxr-GYYjPZdTi-zhFyPqaFyHYJQaSDTCKB3MiK2ScFLvJaFLptKBK6caZV9aslyLSKlz4UelyrIHgbeDUSLrGR8jIxQGL68RLjYxSN94DRVy6RYfiUgoyLuuf-kVcZkjmuX-iXubhEMtZt8Mpc2d+RZNQykZSiTcYuK6uTnkxuS+EJuUbEpuQ7EZuXO02kdo1SYZ0jncd0i1RZpq1uZqKNuV7joRb1yCGn+YdLjY0pkQDKV4iFLChrBK-JWHizLpaLixZ1qbRd9zW8VKqaRfxFDUjsz1UTjY6mnorweVXifRcArt8QDyiuSXjG8SGKsRS3ifLpDykfgJj8jTGKQeWVyNkZXjSjW8rWeWCipNhSrsebrNceetz1Nc48KZUiiYNccrdNWcrZRY-iSmUZr58XiildQhRCUalqtmY+TtDedMBgvUyWxfVqy5e2LD8Z2K4RUeLdhBwbxLuLzPNdtq+bIMy-9MMz3IaMzFeeqjY9v7TDUuFrbVghootbGTJUfnlPlVq87aaATQ5VDgEjfKS+givjpjelr88plr2EtlrRXphTmyc6jd8eiry5YHTK5dSrnee1NytQEJKtecDI1nmiTgbcbgTf7z2VUVrOVVcSw+QPrx5X1LBdbyqnbPiak+VL8xVYNqJVT8SV5axqdVSiziVUaCxtbnTZtRmiNfvnzGTaWTM0bHST5eorpcpurH5XsaB6Xtq1JdWjDtbHyySVtqpec3zA6mS9klQFhe+RTqrTF2jflF+ZuWR9rCSU9rb6RxjBWQqD3tTHco1YJSQtpKyEWE-Se-oDqb9sDr6FfOjl+a-TuohqzUOnGrYderx4dWxCSFZYULWXJcL+avy4tkdFz+VayLSXjqNQY-yRSezrXlBrrwWNTqtYX3yvWb-z3WTTrbKHTqUtQzqQ2RSKwBfsSIBSf9+FUrDp1QLqb9SKaUMf-zk2aIqMGcfqJhfUMF1ZrCSvMoqxdbig82eHzTladjXOkaV3OmDLpdWWyBSZeYrJYvraAkxiMjVuqsHnqbx+Sb4GBSdKW2abTkpQbqO2ZwLJWgVBUZR3sOzcyb16Zbq5MUgq1KSgr6SXbqMwQ7q9DBfTndck9XdWtRz1QQi+wQZjr1Z2C1Ba4pjZbmTTZUwztBcnrGiauAvFfuyHMX4rI9fYq24eYKNBRADtTknrIhvPDXPneyM9Q+yTrE+z3BVbB-Fb+qmSfHrP6QEKF+inrQhWIz0GRIygOaeDpGa1ASeXaT4NZtTENfvCUAnBzysfgKMhUWri9TeLgjCaxpRUZiciUUKb4WAqqLThyZnivro1ZwFwtKqMO9V0KIoHPqGhWbrpNWgbUlTil0lX-tBsT0LKcNmaJAadTz9QfqiNfay0Efvr+hbdTPiqKhqlUSbqxqIbJORcLrhW4rSDfTiYlu-qmTZSDplUvrEmcBqGDVxDBNdpblfswiADeZy+Na-q+lRMrjOS7K-ZdKqIFmJqAmX-qIVspawDapaVldAaEmX9TuDcky0FYaduzTnxBTFjiCRRecCDQmdwIpYi6DS-ru1SQY6cu+cycU59nZaC0-lcQaYrRjTyjo-IURfdY0RbDiuLTyb+8Yhd8efsr8RWGw4ziIbaNZKNxDWSKpGlIbqjQjzwDRZrZcRClqubzT+JqYa3aiyK1DQxdvVmHVKGqni1Kunj3Rf1YuLoYbWEjmrTcR1bxRa-UFGlKKIZV5jBjT51E8doKY1E7jH6S4bXceqLVLsmhNucPifcRY1duf4bA8YFbTRR15zRZEaYuckMBpbEaSjVsiHuUlrRtR7UORf1aXRTrjgxTIbijQmKsjZNqZcXkboxQ3j3raDzPrdnjW8RGLSRTDzarXDyETQ1bP2nUa7rW3jJGimKAsmmLc8q0aYUdgNdlYPjjnp-Uieb0adNdVcBjcVjqnhOLDNVOLRjVWL2zZRyFlel4VpthN6xWRFzeU2KFjYkaQTTzzCtcryOxb8r5NdoNMbcVbsbfQaejXXr8bVdz-gTTSn8cUArlQviP8QSjEWtGTmbUcsWpc3KnjVVKqVXRb82HuK-rAeLc9ap54CU5BECVfB2kL40kQBgSDCSbaMcFgTvrrgSamvgSgbuVh3xesbCiQPBo3iUTLrh5LqXtW504BjAwpV4Z-JcA0nBZPp3bY0pPbby4QJWIJLXrY4KPpCrhJQiSdpZvqV6Kzd3jQzkcJQqchXghLsjVmrmpREEJid2TnjZRK2JTRLlXtoTjHsa8mJfxKSFubtF7AXb9XgQNO1ubMLCSa9GZtYTWJXhLRCe69pJaerxJbAR7Xmt427d7r87QbdsrHsZlSiOKPjXDKaPjarDJfybX5RPaIiZ9rjtYKa7oUZKYfM3CskhNZkiRZLKiJTaAbJSTlKboq-ChK1k5RsaUNq5Kwua7adkKogwlYtafejy4FFeEbaiQFKcbkFKibYQaP7LfbwpW0TIpcCrpafpwtaAcaSokcbEpTeF-RcMTdyZrz5CWVlHjcHLKVQJMq5SNq40TXLHlleSN5Y3LzxZA6KVZuKjgdNroTQrzC5d3KWVelLCfkraoHRg6ChZgt-WTyqg0RPKhLctgo6WdLqVf1qZfmSbE6ZKrKTVNr-ODB9kHctqQSRXzC0Qaq6OmtL1tefTQou3oY7WVT0JciTJgJ6LDpT6pjpc2zYaHQ74xYdCxTfiSdtaf4BTco6s5c6qboTPb35em8FzcIKlzdvS61Y2bcFSNS-mrpT-pTgrT6Xdl6zTyTZdeDLA4iQLBSVvaCdTwaezd5ESdfShTFb2yF9VTapIvOzyGYuz9MSoKIjATKYOVwK5hh+atBdBbbzeXq24LTK2RiKwLSX486LXjayBfliFGZeqH9RgTnSWfK2NayrsIssaOVaLLyyQOSJZa9ollZwaKHe+bP2T5bQDUrKRRW0r5bcwK81myqGteCah5amS3whHL9ZXBDtzQgb71fWSPLVvLJNc2TORSzqzLXAb77XbLynY7LrvobKY5RYKANe7KRlfU7vZXsSJnYAbXGR2SyVVlL9gSHLMHcKFundN9I5X06rLVM7zzX4KE9fDS6LdWa47XxpRacQ805e3kM5SCr5EDpgc5fFK5eccacHQ1LAobVrUVaXKwTUHyITWKjE7bRDlZYg665SVK91S9l3lag7yVfs7oHa8as+dg6C5X87t5eKi1ZWireeY1rQXcPK4zQjrICnZF+VZ1rBVVbZhVZorRVQvKQQUNqY0XA6lfktlt5evLaTVciOleNqFVbKAsWVw6FtYqqltXw6doTw61tfSbKKZfLSPjy73+AxSm6YI7ArSG9vNS-KyHjo6CSTzr9JUq7VHWcJU1UYqZOhH965TkboVeJTh9Ya6IFSPzZKdAr5KSWrB2YILh2TWr3paWpPpfc70FRubtfC2rLuaY6z6dxandec6XdXIKVXYmyQzeQqJ0UjrfVYRbl+fVEzTRjrVYUw5LTWqz8ho6aIDV5SAGfaaCDP6bXHTLE8zQ1d-XRq6BKXzrMzWIrqHZIrwzVOr4MbIrsNU9SPhqWagzTAxKzauq82q+455aExtFRNh8qedL6wQjLDNlq698N469Pr46LFWQy--pTKl2fnqr-KACzza1SXFcM6LjiwyYLfeaP1Y+av1SYKf1d9K-1Us7-dbQid2aBqIlWEL4LYByoNW9U0nS46MnZBzEAttS0lShqMlQ2qslQ08claIDRLdJbxjl4bFASfqL9XayQGUWaBpfxyzGagchLUE7KrYsqmlW4axldZatLdk6vsexqaDiAagmTJKtneizWEZZbYrdZauNW5bUdV+ynLWQaXLeZqLnfzKlhdSEIPdzb3hVnpdTrkSHXQFa2vLzbOjUMiFRVpqYhWzKR7fGyxbcMaybTTzE1JWyZbfcrBTgBT2aeEcs6rIbDIYHLFMjCBvlRNN2mULy5yRQ9AVWTAOiX0ypeYks-7UFsAHbSrrlsrTE9qSjqGo3btQkirQHRe1sXUC7cXR07itbMSGXYp6eeQSqEngczdXRnb5pora0HUi6SHbBTXmaVq-YZo0RUWLdMXcXLYyerLgXcU7tZVibuVTWazjgNCqHbe6aVLQ7hpdS719eKrmHRSbDPRK6WXZmq6Tey6GTYtq5tTF649KqqUvXJaYzr-stVUiaVtQoqS6Ql7RXWk1pHT9p0veGi89HfKZXYo6S0Ro6SSQq7o2AvanVe6rtHSdqOQVo75+R27P0YwVstlQqe-ha7w3V39-tSG6f6WGrf6S3C0dVui43eZacdRlI-TSgiJLYxjAzbDFd1blqZKfDIRKQ3LM8hPTqLXmqaLSa7U-pkKyZdkLtvkK4aYuWrQGWzgXpVbrDHaIKNKWhqCvh2qS-i66ojfd6nXW0KtzV66dzT66loOAy+zcPSh1emb4qVEq83UF6jtc9Ac3cW6Z1W+6BVfOqjPJW7l1Yeoa3fmz63YFa1da-9PHSOgu3abqe3ebrM4fubxOYeaQncO6NiS2ZEnqTK5rAHqy9V3yZwbO7w9U+a9djwyl3eBaV3dc613dRrpBnYKu4fdtK9du6IhTXq93ULb0nRByFAphbvvWvqOWrU8L3Vvruhde7WOSD7EDve7tRVD6yXafr8ddQ7TGdMLzGZLqzsUpbFhSpaqAQiLGNa4DmNbAaHLZM67Ld0rcPXJyNhWya5zV+y4PRjT0PYrLzfdB6oPeZzUPRpaYDa5bdfe5b9fTaUvLVDMEcQMc3hXc7JfUxykzmdUexfwa+xYiiF9Pu7LnldaSxecrKeWA8KxeTaZxaZqT1ecKLNaCbamUgSePZW0jIY8aBPa0yhPVza4Zv8quYLFKr7R5qopdtrf7TLyhmQlKFPScaBUWcahwRBjwglPlNPerZsXTFqinRiaSnbA61mclqUSrTba1tMaGbY2L-jc2rWXUCaXaaza7eV8yB-d56apYrT5prCbbBPCbeRV7ysHW57UTa2L2nSC7OnVyrvUdU6utXyqFLef7CTQo6XmZ7YxpUw6F-vS7h-Y9aqTRy6CJYCbSpfg9mXal7WTYXz2HfvKuXYfKRXeB9OTTj7ZXW-LlXfjJp7S167ocKa9JfPaavZdCztS2jpTQY4rtdbxPTAqbLWrJadvKma1TRhtgtv2bgRJN6TOROrM3TmauvZQrg3baDwde39IdZzhzTTKz10UDrxvcI4bTZn7LVf-SD+XjCBtXqzAEc6ar+VjqpvYGrKYQN6T0Zazrfb6b7+S+6Azb2qYzUFSOvbQ5czeTqf0ZGb+A-+j03bTryHX56XQqBi2oUzrIgps7VTYuqAfVM4CzamytfS3zedUTqMzRD6szXL7FBRW7RdabD41TWT11Y8TbHTULVnA46U4k462za1cq2dgyHHm26IGXfShFY2zuMXI6ddSObgHWwK4g76Fu2eVSj1bwKOA-47K1bvbOPjSS8-sY7rYW66AwbRzjKR96SMbubcfYE6bFSxbqGVHrijoXDR3aT7x3b77KPZTKn7V+AZ3aHr+qUVa89WdsKBsZK0VBBbLzSEqp3bE7U9bG509U4LM9dmBXBTnqPBfT7TBWBaD6TFj1wcXqoLYHrX1Zz7Zqdz6sA4tTLkHEq4-ZeD0LZk6Cni3YUhZdcvA5FafRnKLGXbEkL4ZAY+9RRabecYajXSPryhbc6J9YRyI7sRz6pN-C2LWdZGhf+6caaL7T3TNjUNcR6r3ZhqtGaW6Y+cJaj9Y+7izWJaH+Zf6P3Rr6v3Q4Gf3Yeb7ZVh69fQprGg4B6BNU06vfXabKnQ0G8zHMr+lSZamXS76O7Xb7LfaM6ffXt92XaJrqQyb6plfZbmQ4gbqQ6gaYLugaD7Y5yqvfgUi4q5y1Ee9wNEXnQtEU5K0rc0qig+QbT7WNdErZO6qnZTj1jT5yJQ-B6Azjmlnvc-axkK-bhdXfa8rZyG3HR6YyPUkCULqFaAkTAN6qdTaRceDbkzUDyKRfValxRiGmrUvsWrQyK9A1Ui9DV1aXuOoaHRaCAACqRE9grpD-MsbbtuQYajcf9ypGpNaBgdNb7xdkNppKRaDfRRUkRs8xLUXYb+EQ7i3TWtbm-htaSEFta1NcS6KPUlaSkTty-cQaLdLkaKTrbtzXzMHa37T7aIjSPV1Q6RjawTdavraUb3jYxdWIv7ULgSFcQrtWkgw8DbMjY48frY6HZRpUaAbdIagbbUbbRaDaxDVaH+LofiSudDb7Q4zjbrfdyEbWjzQjuCiW5VCjkkX3i+DefiBDTH7JgLsHSeTJCb-vR7Llan6mPQeoWPfOL5ZlMbTeZP62eUzb8-eqR9UYf7SUX7S1jalbHbfVAtjSzKdjbX7pPfX7wVY37vnYA6W-Zo0leeV8LjT-jasqkM9-S7So+lKjEXVMTHyR1Kh-TiqR-cby7w-TaUjY+Hp-eY64vWy6-eQf7+-e6jMTav6HPbGSN-T4It-U8y8ndSafeQC7iI0sbPPcv6rmdPMupToHABDQ6o+fm7p5Tb6LLh4H55eF6H-SFT4Wc-74HQV7U6Zw6BXWmjf-fNqZtUl7OlXnzv-b8hQA-fK+w3yHA4l5q7pXV77VdpH+mRKaRA6mA5Xb1Y4A7KbOZWgHztaoHMAwPy7tcqadTXt6m4L966BcG8SA876yA+j7QzQabiYevyAdYwqWA3PbRA2vzBvTQHQ3Qr4Y3RN72A7OadLbfydWe5HWQ0FHA3afySYfTF2XZfyjWSjrTfUprcddIGz9RWrCdaYHQg16qwzeWaKdeKEqdX-yVA36zOI9l7y7sGzOwnajmdVBjhFTYHAfRBqQ1c6FE+awGwfW1GzA-zrgfZYGYfaWDnA5WCQ-Zf7PA8xaDYj4GjYn4HFdZUyBiirrNI5IJezeQHjYv31vYY2xeMbrroeR2z4g5PhEg1Obkg2jLUg+yb5zRkHqSYkBaSXa761XL91zU2qpBZ66VQ966+3UqSB3cE6h3fkKPQvQyancEqusSsHK4a0HywGHq64XT6wdp9GXMcdI+gxkNE9TE6OfTezZqX+axgwBaj+kBbqwdMHwY10GXvQ9HBnZuyJ3aXrQlUHrwlVz6t3ZsHrMMBy1EEeG0LY3rLI1jTwna+xD4Ry4Z9X2Cu9Yd6iLe-gqJXGHaGeRbZLFxHB9dt7qLaPrEcXh7KhZPrqhVNGhcTPRNRuxbsfZxa9Q0hq6KuvqJfeaH5ffAHBDQ4GVstCHJLU+64QzIGEQxUrP3Wscho89SdfXRrn9cqGHfcb78QzDrCQ1iHiQ8lbXhTSHkPc07XfdPDGQ9bG-3cMqNxu76jAY77t1p7HzY4wb-ffDj9Lb5bpvSky9nlgbnOQ+CBQzyj3ObecgRXjiiDUqGAPf06pQ7QbwufQacQ34DUrSnGKZdnGYUTTUgjdJxcrfKGTngaMCrbuGiaQIa-ESaHsRWaGGlVVaZw4Dy5wzajeRR6KGjQkjnQybklDW6HOrQ1z96myL1cTzyXrVqFQjm6KqRfoaYGGNbjceGGTDZGHvltGG6keV5JqdsbEw1nHVrYtznDaqLNrQB7trRthdrQcrCw-tRDrfWIJkcg1jRUHVTrTolzrXWHLrT+JHiU2GQbS2HWHX-jnrZt9tccd87Qx6L1PsjyaiOnb4vQXi-rYGLRwyDzANr-HwxdOG9dRDabQ-OH24yj7zkZsL28edMMeU5kseT9M2jTx1DQ7mLvDbH6BfWTd+jeTyk-WWK8gReHrla-sFo3FxJjV8b7w7hG-jYkF5bcgnXw6RH4vqsay-a0Lpytgn9w6tzBbdpqGrCLaRnmeGFIZLaxjZQnjKJMa5bc+H4XU0y9nShH7afyI8PerbLrtATDxd+G7rmCBTxYXloHi+KHxdYEQEmbbX8BbbvXFban2jbbXxXbaNmMQS1EyBVcXtwwukAS94YyipoIHX5fbVIxI7MwShgw-BnE4h14JWy8dXkhLw7oy9K7CHcEBA66EUAnbX4wt70yLhLbCcK9Bw-7LllplL1xQ+T7aVRKgrIWJaJVbg6VdMtvZvoTy7f3alXtXb6Bk6SGJWLM9mQiqBJX3jw7Ybd3CUdiKZh5F5JVxHAJpXaB7SrcjbjyN4-T-8NtUo6DI+KbdJa9qIA87a6WZ-KYA8ES4ibHqNemvbzJQq4eNAEGQ3M9L9HWQhE7jnqxQ9Yn+SLYnobmUTdkCnqvE0zAfE7bK3E-7aPE44mTON4nWHO5qlyV-adI+HAwQLJ7+8vJ6IbEA6hie3RUpUxGCHeMTWpTZ7UI+TkDPRJHLgyUCipTP7CI3P6Ek7Zq1xZMSNxahGUXbf7GI2BHfnb7LXPSiaEI1Z7kI5Cn5Eyf7-mWf7yXe3pSXcMKr-euhKXZ1qwvcB9F5XS7xIxhGX-Ww6FpTSbgU5-7bfqpHHA8tLgA-w64SVc7KQ2m65CFtKGbsbq7vZCLJHUaqZHSgE2XrC7BI3Wbuk9V7ekyo6O6aESGvfK6mvaKbJU5o6FkxdGY4dd6bdeOzeU466cY2oYnvffHGSfMGmrHLqwkwXwZoxPQ5o8p8xE9hKx7dfpUfWxj1TSKnjdZ-8OLZV6ZkAoLUQ1k7Cfa94wnZVJtScTK6yXjGiQ3KG2fWXtVgwjGK3Ak7top59kndBdUnfgnWroe7hfVk6kMtKs+ZU-re5YU7WI2RHB-Z7dw5Sc7enfY8FnV0rcY5oLIDcgMmQ6PbIXW9zdLcsEpHm06WE5cysVaU7xZXrLJZWc7no4lH-UyWn8Y4es8ubcSfZSmaWQwM7XEx-raQ+l8ZvlHKsyYs7fo0sHfGWs6+0xs6xUVicUU7Im0Uy8bDnfDdc0+mTx022nC09-rp0wIzHvrc6k5fji1k88707gBGVHYBQ7k4c0m-Y8mW-Ri6XNGlKxnR57dPUf79PehGHrZJHR-d-j9mcJ9aUw6mQ6sunkk7nb9eXZ6vaT870XQimoTfBHQUy+n2bUaiV-RxGgKXzHcTRf6+I8S7PIISm8U8Sn7-aSnyTR+RwXZSG+tRNqZI8ymAA9ZGQPSNKf-UpGBI6Zb6HT2R1I7JGPyAKmSvUxn6KbfK6U+TCgg7iTZU7pGf5Z3TeM9-KkoxdQIA+q7NJWxo1o69r1vXq68VVt7Hg-Jnk-qzr9vQRawo317zo0Oz3QWqmVzfa7Q-RILtU7-AsFZY6r43kHK-oUH208UGvvRbJ2vct7G-ojqUo35GQ3Saaw3T1GGAxG6GFcwHTTS5md+dFG-HWdGcozN68o6r616fzE+o8VGXta1Gio2gyFTZ1GR9N1HhM9HxqoyOrc3YWaYQ++7ho5mzRoyurXA2uq63RuqtSI26uiM26EE7gzEZYoHSqQeqe2d26UgzFG6M27rG4h7qKg7jK+7fDYfo8WmonaWmoAYMGTk1XD2GTT7QY-O7QLYz6DU9DG5ZbDGAYyEKwNYIKq9VsGKY9RAqYw3qO0E3rCsRwnn+Txaz3Xxbv4QJb1Y8bG4QyJads3e74Q2r6BnkiGjYxCGyZuUGzg1n7MPWmmwPcsLdQ0Za8Qxh7soy7Gi04pz3Y09mgDWb7Ps1SHg4zZars876XsypGUPe9mnfR2n4DUbLu0xZzDffQi1lYH7eIf5mI44JDuxWpqjQ3taBxfEr2AbR7CmcQmSbaQmRjZeHutNeG7lbeHWaRx6nlVx6ijY1aGmUBmTITcizIU5qRPUyixaeJ7-w1cm6-bcmG-Ycbb0+8jNvQMDVaWPHOw6caNPRrytPfuS605mmEM+xG3jZEmEk5ZrzadC6ctZvLerjTmc7Sra0I9Bnapes7XafLd3aYSrUXTBmtc3GTWE6+mvPVLmVJrVGuTdxHepWhmNY9bnr-aF7hIySnaXfhnWyIRmgc8RnZdKRmpIyqr5I6V7MWUAHvc1iDMvTiDLczl7uHUtKiQaV6pHVfKo843SLwRpGJwxdK1XdKmqWYJnbVVYHVXaMm5U-Fmwsyt6AOiB1I3bj41MznmQdYXmN9sN6K85GqvMywreA9qaqTeNGk3TwYU3cmq93pq6bM4mDg3tJmLPbJnQFQpmng3gGnthcGRosXnjA4eQzvf5TLXZMAhBTqprddpnbowQLZiK96a7hY7W1St7V6A96Qs+97zMwzlLMwUGioy5GBWYv9Qs1FmEMehmqo-IHwqeYGYBd+7QA3D6TYWNGJdWdntYuKn3HXR01o7k8uBZVmsfdVnfM7b66sxiUGs5dmms00n2-a1nO0+1nu08wz13dO6Q9cDH2gwuDQhp2VZg0Nn32SNnkOfHKbBV1nL7fYKSY3BayY5IyohchaVoKhaFszqiENce7uLchqgQ+e6VY8Jbd9alnofRfq9s0-mTGcgijGSwXQDsdmr9dgj9YybHf3VJrA4-nG045pa506Pbq08K0Lfb9nEPdb6eNR1mYRg7G5NVb6zY2NqGQ1IXRCxDmbs29ScPWoW1bc-Cj0ysnUccjmOjajmj46TTBxatSaPUpLVkUQnFrRcrhE2QmpbWZrQc7zKw6iZ7rNYBnCHUX7RzfTnhMYznOmapwq-RqHWczO5v7esIr05zn-7dzmyQ3fMgtQzMQtQ8DLjS+FrjaGN8Hc+nRUThF4Mw2mEtb8mKU1+msIzQmcI6zz6EwMEATXIS9UWcyTc2xHG04im1-VRGOnG7zjvh7yHljv7--fZ63k-v6WI5UWs04hmLxhbnQ6Rhnoiw-HYQ5lsQvVr6cM7XnPiS7nkKTLnnszCns+bP7OM+eiPc+prloX-7qU7y7AA3iyFIyb8I8-qquky27NtYqnavfxmZU4gGhrHAHBCqZHGWRQJ0AwcGUaBZH2WbZHbtT2j3CA9rR8wfn01W5GfM00Lr6T5GjeC9qBA0aal+SaarTZejGA9QqPM85mc829rY1TDrbWQlGh0766KFT6rUo3ltppRlHkdUIHnY+HGOFA4V8o+d6OUxfn5YpJmC3WVGbIxVHWtdGbC3SBxtA3VGg2aqjGo0usafhGz-vZoGi3QlT7A-tmA3QFRj85zqlWV1G6laXsnA6FmVFeLqc9Tf68ukQKZdVRjmzb8lzU9DKaswcM1PvDKDFXWyys0JSBzZtGYTNEGe89Am9o4HCJzZFEv8yxJZYy6nbJSqnEFTa7kFTkGfQWei6UEvnVs09Hd0yPoSg9piyg4AXJY8AW6ozUGSfW302U-0H-o5T6eswYK2g0YKBs8+bjzcs6Y9W7dq9vum3ZRgW2SoTHQ03E6Rg44KIJc4KJg9nqdnsPCA1aN4idigW8FeOSH1fh7JSkmXksZu68C3ZHELVIyMc2zLqY4tnaY7GnW9Tha0hXhaJVqzGcjD3rKTrcHeYzib1SEPqdvW1ihY0H6Vsz1iCOe-CiOXY7IEd8GRsT-mfi9Ry3hZVsqC7tSaC-xaZfb0KNY7oz8NRwWljuJbX3QwXlfc+7DY+oCuS7fqlBWiGLsbdmYriSG0Ib2mxC4OmNC3bHm7DeXpCwSGRNQwsQc-7GBCyoXvY5+XmIddm6Q1oW7EToXFE3oWRY8emVNVHGk8zgaQrWVaPOYnGvOcnHorRbHkDbnHkK6nHJQzQbUEJnH0rXhDMrUuHrTNWI-PC4nEudwbK4ziLexSVbts-HG0LhVaLy+NbqrTAnW46xKFwx3GjDZVyFDduGPucobmRQPGg6mrjskY-5CcmnVOfoNaeRWwlNLiGH0OeNaDXRGGRuYvGkycvHzodYaVM34CWkXct5uemGt4+tad49mG947mH1LqYWRkQdbiw3tzSw-gFL40zioBq8gzkxFH93BaK9U2TzrrVBXlw-41Ww2WQhK7JELmWJWlMsJdisz9z4k4sasYiOG6rRrTwEzgzIEwxXm4yFWobfAneQ+VhExUYaUE6mLNw8alMxe0aPDeR6tuYcrqPTfj8mR1rRbfprxbTpB8c+QmKmYviqmYzz81mlqyfrMaJXjDbNCzH80TW+H9iR+H2E-5pPxZsaWc5-aQi9cnCYBzngI1znQI836cHRBG2-Sry5Ilca4I0inQU-ca2rcBm1c9Cn74G7nSGTnACixP66E8ssSi0CnzPYAm8Vc1X601rKzc3MW0XWVr6ixVrGi1VqWi+sWaVaLn7g50XMi0dXqi70XkMziaCTVAVeC6BTutRKXptQw7gQZMXIvQRmZi99nliwAmiI1Sn5VSsXuXWxnFI3y6sSNsWGM0K7yKWaXE86pKzi26rHtZ790awdr7pSMm089FBkA1KbyC1ZGUA9dqOWeljB+a8WVTdbc2dZJnNTawq+A+eNPI+qX9TdZmUSw5mwo05m7K3Qq3MxaaQS5FG2A1qbYS-Xn4S98X+i38XrKdejvTeiWPTYIHpa3aapA+P9Ds8FnCS9SXgzV5HuSwlmiSxgGKS1GblA9rWRYb566S50EGSzpEmo4YGWo0fnIs3yWYs+2rBS5rWyzReIOdVfmudaeXs4cKWio6KWqzY-mlfdhmpPrrESObyTTUwp9WzfNGKq4tHrUzWzVSzQKWa-2aNo02yto77DdS7tGxzanXDS6Hckgz465y2AG9HRaXq1VkHa1TdGTHdY7TM1vnnSxJ5XS1Yr3SweaPUxDGyLZc1fS3gkTZTDGKfWWXPFbAWJQCDGBqfhpBs-jKoY8z7ILQMHoC0MHvPKMH0y+MHH2V9Bn2SBaIy-myHS36Wyfc0hZ0+NmfzRWX-2Tz7INXz7WAXGm9gzTHUA3TGfU+OXGY-x5pS5eqOy-AZ7QbkL5rUT7OjHcG6tQOWBY9I0Fy6OWEUuOW+sZOXTg56XhPvUKfg86nLsSOWlGWtnqCxtmHzltna427WoQw+7tY8MW4EXrGjs2JVuCzMKdy-rC79Y1mR0wBX8ndh6N45KGRC5B6iM+Dmp0-paelTg3PfR9n7y19nyGz9mXy+oXCG4DnOA8DmQK0oXEjnLHmsEgbnLSga4cxsqEc-5bw-ctHLzqoi440KH4KyKHgRZeqErVQaFC4wsorThWUKwEysK5r0ZQxI37swrx8K-Q9jM4-FS44iL8rS-mDQ5H69w32LwGzRXTQ10QcuZe7-y-lzGK9aHmK4UaPrVTmWxRxXfIYobXQ5rT6uZ3z+K0PHske-HnRQLm3rWOGajftaBRTPGww0PrRRebjzDZKLYw9fXDXOcqr6EIWYNBmHDTVmGcbRA0DK4fHkm8fGskfqKzKwEbLK16GrJmdbaw241HKyeG8U0-H+w-Db3K9EmR4x-GDFkNbJ46jXmw3dawayCmgq8nUYq7aGwq-5Wpw1FW9S7OHiuW3HhrfFWvRSjykq0jaNw8rae8VxXzdlXGcxdwm3Dbwncq8ParC1aKxxTjmDNXjnGPWVXZxZannCxVV1q6xFNq3MaGq4BWmqyRGJc-zy81p+GRYzM29lfzaDw5Ocd68eHrC6s3bC8n7lrqVXHC6dGsmj+m2Kx4XC-aimUk2unu2mrbICcTgVE9raj3LraR2GeKfyrCBwXq34rxYeQDE6XQjEx9dosk+LDyDom0XiDdiIFYnXNWUwNkxtZ7E1QTsC5X4Q8Ek3yXjBL6iVTLHkHd5yW7pWcoiITcSxBBI7f5ro7dtKxHWua7UBEnoveOsYk0JKeXs03Fiw6LdDfx6IU4C287UYSMk4Xa6JToTeJXoTmJfkmpW4UmhbsUnDXrxcS7eUmD-ea9U7X4ne7SAX1bl3aXCY0m6o8q23XibqhzIpL8q5Q2CrYMn+k2dD8a7PaM8wgGji3bdbGqNYAWTZKzQtMnsXLMmigfMmdxXnWE7lsYDCyenXNSfaM42fbhhIv06W2pQGW5S3GCe4mGiScnY280SVuQtcembsbAI4DYIi3J6oi5Rmm6ADzXk3Mz9vlnbPk3InQCT8mP0xmdMI5GTGnb+n3-WUXSVQi6V0xK3QM3g7KI2M73yRRH2i8inPCwC2QM9VKkM9ibLcz1L+I7imildimCUxNHHc7hnnc4DXXc8DXKG6DXAqyDW5izsW9Vbw6yM18YBHfsXUlcI74SRy2Ks0iSYuPtKivVfLZHYnWabmMWdG1cX08zTXoA463dHUiWTI6JnCopd7FzVaXlzTaW96QEqmfQRG-pavmlc8tRhs+RjZSxDKCBUanBIKHWLU+HWX0VaqkeSEGPiyyJMfSaXs6wnmjGnj75hQT6662YKNSWgCSsQP0B6wGXxwUGWaZcwQzSTAKG8yk68PfNm4NXvXia2g3Bi76gU0wocv9Ue9THvGSJc1kXITcOnmO8INtwhU75ndHLXs0WWhnYGn-PWQ3A2fW3VZWLmM010XJc89W+O9k6nAo8FaM0+ky46O2glTOmz9p4yu213LxC+pMHZaR50QxunW0wWmRO3um2s7U63Y3g2xEf2mjAwQ2TmW1aZEwtXW5e22xZTM6W00J2RybW6rO+AWbO5OTE5aG2iDaenuqzX62c9m3UNp86-NSzdNc-OmWyWKiDcwl2jcxc2l-d0Xjq8tWl29J2fmwrmP-QBmKgf23W24O2qVfrn4u9s6F09JSkKVi65OwntuO09Xsi8O2ja1p33qyS7PqyMWoKb7WileMXGHXhmF29MXeW9u2aU7tXwa-G6bq3Xhd5X7m0vTDWN26trka0N2a6WK7qKQjWgPhxmCu9cRlS+Pas83xnMa7ybpPT3TmvU+3IAxWi+WRrWs3VsIu83tXgTXJnBy4LHS1cpmzXcWr7QYpT0gxpnMg1dHsg0XXcgyXXMFbqnsrX+3QO49Hp4gXGLM78W2a-am884CWevcCWAoyvzEYbzWmA9G76A95mha0P8FaznrG808Zm8yrWYwQbWXWbHW-vdm7eSy7X+S7Fn7a6D6YOMT2BoylnoG2lmSzbD7Mswj7ss352ye3lmG3blSrTGQqeTbamd1c9q184dGLW+3t0hL26Anf273U-frPUw1jmqSOC1Bn9HSO23X54UDHO6-AWkAd+qvBZOz9MzG9F6wG3WfWeXghavXcC+vX8C9WXCC7WXH7vWWyCxhaKCwrHFrhGjlY2uWwQ7kqIG5rGoG2UqdYwdm4G5uWuC4JzKNSiGLs1-X+O8ZMHQxg2Sy0Gnoc3Djby5Mrl2053-O5+a-y3eWYPRSH3c27HGG07GAczH36G2774+1H3Hy5g3MQ4+rWG+yHOG1xa-LZqmSPRH6Uczgn4w9HBzC6zK8q5TTazS82gi3YWqeQ4XRE3B3xE7LbFxY8qMws8rlaa8qbNSrmjvg5qflbNNbtKJ7aHuF3Lk71X2c9F3fNSBGo7bUXru3znYVQMC9gmNXhc-86S24C7xcwp2eO2C7su8RKoeerT4JKUXlic23XO+K2Su+rmyu0v35-Rc4GVZH0mVfu9kuxV3OO8bnHq-FreO58daSy13KHXiaz86MXkG8SbTVU7mAa4-7yU5+n-k1-76M57mFi+t2YB6DXJuzN3qM3DXlI5n3120qhsQXilTWxyaka-l7X-SLoWMyBhY88HnrHBh2CKz0mU4n1XnNnpGx-kd2xM2rHX28nnca19qCe1nIPVb5HQo-GWjvZfWBa8FHPTaDr0-pXmI1bGXoSwiXE+6X2x-soUse3N79y-B3W86d32B4fmM1SN2Wmwl3Y-o-WdvSyWoFfPShvc93cy7trlM+PmHWZPnqkNa6C67a7ePsXX9U6gWgU4B3XXT93O1WZny652bd88-y2SwoH284-7WS4lmA+CT3ba36DyexQHkGeD6OS4NHgB0f8GeyKXq3cz2kfWz3is0h338wL2nU6aW921XWxe-738iUgXF3dUGBzneqAu3L37GSvX-tkr2kHGGXBqWr2qg9jHl3XGW45SXrIHk0Hf2WvXwNRvXq9UtTa9XwmD3UL6v7CL63vUA2VyyA3IEWA3ecc72ty7Jx4G6MLse2MPve6oD5LTfmPS9kOc+7Q2M+3pa6nb9ngPWsWTm-n3Q+zCdJG6Q3nC5IPVh35mLLdn3bLWDn2O2kHWET7H-sTpyLQ6On0B2sOnAWw20PRw3Q48F3sy7pmTqqprjC1X21LTX2ze0s3rW3R6iqwx76O+n6ic5VWem2bS4lu4XCu-82xWyP3S-WP2Hba5rAi9saeq1LSaB-VACW7m37k-m36JQfi5shMzQtaryki9NXUiwhG4lnn1P+01rpKWISnud+nsIxtWii1tXHs4GD4B-z2kq8wn6u1-3Lay-3yuy07SoepW7BLRHPefRHqu6-2hRwv6A+QPKMu0p2f+30XKo-6jIh-im7Ilhnuu7O2Ji2p0yUyw7Bu4Hn0KZyPgOxKPEvWgPKM1mjWTbIXWi+HnN28K6pMbe2321PbFXdt3ri-KmHpUd2jI82iia1b2Sa96OKhPKa7Iy8XIUFPyTu6PzlB58XiA2LWQx8Mm2B94OlA5QH2a9wP6h7QG5Wcj2weOCXjTbD2oS862odVGPJA9IGJBysPjI-X9uvWfyJA2NqMS2WO3TT6aMe7N72CxPm+FZ4P1a+GOftdYHIsz-z1A6VGnazVHXq6Hn6o6bX3LObWHwo52oA85Gwh0D6ae272YGxT2eS9bWAh0IO7a1Jbg0x7Wmx1W6XA+NGfq+F1uSZ-WEKFB3IZXRjIRxHXNuzamX-namCA5Azwg-QKtSz2wvm36LLG6nX9o+nXwaKkP0OyjXXHkG3P25YPrS193bS0X9ahx67ge-06d869HaqVkPcuaqTchzeq12Y-qF6-UGny51nh691myh2NAKhz3XZ6zoG-Syva6sUXqD0z-qyOw4KjoPez6vZMHPhxC2F3er2ah-+3rO0UOqGwr3-tpNmp89NnyY0hbAR7Bq4hQx2fRwfXmyx0naqRLGlh+cGmkZhVUOWkm7606jZK1oPKkc-Xx9VVI3g6P8PgzYOA+0NiFXLOWTo4qX7khJ2kmZuaBhx0Kw7mI2RhxO251UwWtY1OO6e7rH8S113DJ7rHjy8diLJzhrLMY3GA4--XsG+ZnPqXZ2MB5cPlgrr31Lb7GDh1+Wxu9sPhA3IXv2YZbBEX9n7hyH31OwWTrh2cP-sxcO7G3FPIcy8OPfd5btTmHH5EV8LDC+AGMcf8K64y1ZwrRhcgC9hWInLKGEJ1o3VvgFzxQxhWXJ-I3xG85OMrUwbi48fAfhmwT02y8KkueRWEgbiKqK4Y2hG4SKG46bGm4702W4-02WK3FWpEwHs5ca1b-8aki1+xUxB4yZWPapqihMITYmGk5lylvw0ZJj4b46qJOgE3PHHllNaFK48ClK1zHGg9Nzkw+Yd7DWmHHDQk2VRdLA9K-nH9442w0mwLarii3USwzk3yw-Ixmp+fBWp4U3lkY1PojaU2XK402Vw5U3xphMplp-GlVpwJl1p8Jhwqw48Aq17ndp8FX-raFXzgfDOTx3-HorlAmU68NOCjYDb-G5QPymyuHO46CiWcl3iWjRgn0bTza9G9XHo-Twm8E10POk0ptCbWvG3m7Pi2+xTa5kzeGSgfs3rLIc36q4uGApy1iZR+iaObWwmUR1+HXNb+HFybx5Iu5emc24NXIi8NW706NWDFiSOEizBGZmVv2wHSPMmLtZ6K223LEtTW3KU3W26xSyO6q3sykHUaPMoTyO9+w13v+97zbqzznXptRHRR5dWFw9dWy6TV37q3bPaR-i7g6b-3xayqPbJ2W6Ou0NKb2wym46WNCMHhAO9R38mVu423z+wt3Ya5sXRSInP-c1sWo84xn0hw-K727QOTi6nnsa6dq2ve6Pi50KbCa6E9E076Oq59-zya9Eqz49nxox2o6JM2d3xMwZhCx0Wnma3GPOYb9rSx+EZEe-zW0x+yYgSxvzIS9zWo1TCW0e3CWCx3mO9awmOg3aiWIra-7Kx0vOCpyLXax4FnphwSXce2rXiS23OmB7OPVxzrXqmJVGqS2SWexyO29UgmbGSyrTmo1V2Is8fOptnYGIh6HPIQ9mCn57YHwh5OOSNe73lx9EPPa7EONxw7muSTgGdx3Fw9x-KXDx8Ttjx1HXt1WqWe5xqX465EGr2yx1k66Ob9o4+Ojdah2he4yZf87FH1M1a7NM1+2jHT+Pf23MG7B0D2+YiD3gJ6L23o+L2mO0ebms99GCh2J2A0-BPDhlgWiY1k9kJz4q53ZUPyJ9UO45W+bqJzp28J3RPsBKPW0y7qAJ64Bap68BbEkL3XKJ4D3RF7hPYPXDHSW2Gm24BsGqy7u7t60zPd6w2X9602XCOy2WmY22WWYwd7Oy-6q6sfUipe7fXey1p3+yxJPDXcOX4c74meC4xbp9RYuxGzOXKeqpP8F2rNdh5pOAQ9pOlY50LCp3QXXwW-OdGRxyJh173OVtvOYlwYzZh1UrfexA2GF5EuVOzGSdh0BqVrSQ3bsXp3Ap8H30+2GTiGy5O-Y+Y212x5PbfacPU++Wnc+48OThwZz6lx7Hvy1eXgK9Q3dC2PquQ7EDIK1lOYK25zep2FaEK4QaxG-CL-hyD3040VPFG3VO8ITVOJl9iG046o3buVY7URWaLSK3tUOp1wmDG6MOjG-XGTG7QWyjQVyJDeSK4E4M3xp13HIUlNPe4y433Q3xXWRQtPiIl42tcbU3xK-U2Am1JX+9eUje83JWxRYdPxuXNalGqvG-w+vGYrUqKQGhS23cY9OtRetjuja9PtLo3PzK+LTHB+suCm-N4HK-93nm5oqym2GL4jUu2k8dU3vG5-G9gd-GumwOGkZ6c3hw6jPYqxJXVdYgnjl-eO8Z1UaqtT-GIq63jSZx3iUqxM2tw46LtXjc2sbSfEGZ4eHHm1jm9NWs3iq4pDwRyZroF532DrnzOWeZbOLeYwnJGn7P0ux-2bUXAqX67o3K+3M3ujYzPFm4WLCE0322ZyQnn8Zs3Pm7OaJE7XKVVwX6+PW52cpUO2saUon-nuC3Oqxx4oW5omzdv-lEW+GBkW2i3kXveKzbdMzkXoZtbbei9LEx+KK-TiOr4IS33JefaaW2z0bK3snLsDs617XUSk24muNELsmMGGmv50uHa4nNe2o7XYTRHce3xHWy3MJYf2XbB5V+WzGRBW6u23++dMkk1f3Fq52zkxLFY9Xqq3ZW8Xb67aXbG7ZUntXi0mVW6zwa7SUnxdnxL+10q3YkwhKTW32PDW2Bhu7Zd59W7gPZJZ4Tl12DEeJ082ADba2lXUMmW586OPR-0m-foev3WxOpPW2nKjJCkTLJdzOPbrnW3u0vhlk6RPVk+G3AZBQTiW-RZPE8muR-K4m+LIFKU+jmvF0Rcm5ZzP2ouxG20crF24uAFqzZ7EGJMMW3dZ2MTSJUQ70Hd8n100YAVq1JFK09rY8u023S2wiOHVwc7SHdXTnZ4H2-8d22ai0+m+23huW1+52nV+bnex8HPeI7bn+IxqPawT13-qzqOpi0Xx0N80unZ7F61B8K2RncsXyZqWa-c7u37R0I7OUyI6j25-mT2+GIz2zanivSBhL2zCZWWweW-a53MiQcexIvNojhLD7D6Y5FFZwMDOqB5sU+TXQOsa662npdCXHRzvb716qmSFzd7bdZqn7dZr2ORzFDsFeo3bB0DLJo6fXOyMHXOKDB2FS4Ev41L-GkhwfOP85ObBe78GKB0YA3U2BOzGzkOKJ8Iv8O4TLfU9hPFg2ov3hyUPJF+R2iRvTLSJ5aSlF0lu9N4fWInSI9Ze2IvJC-hPb2UdUwvI1wf66Z4TF0OKEldKvzSL0Ok02OvGftqrIp4JWcXf7Pj-Z52TO7M7SPLbHvJ1im2F12mNJ+GTzhxWmZOzkuqR71v1V-v3h5X6SeneZ2REUBOix5c7te7vFdO0w2hvgZ2Hy5tujnZummjmp2RtyFPqIThOeB1Ba3J3lrEu-SOl00V38N8i7UN2OnjnVunTnRZ3J06J2te3BOC+wnL9C0+vD7WF2KBC86s2wrP1k3iOb0yrOXZ5BmB00JLKR7BmFt4HzTcwqOsu-qOmR4CmCI-xuEB8REh+6lWXt4RuGI8Rvslw53+R3C0KN0judPX1v30y9Wr58qPGN8727c9O3Nx+N37ftqPetrqOovQnO-cw2ujh7xvUB2nPkvSgPOXRRmrR2zu1I-gO+7W8TiBwJvzZUJu48+QO3x0TOtI9QPTN4XP1HRZuMazmPmBy6P726OPfoeeOwg4OrgRJd3Ru-f3fly4vGnQPnrQcs3VMwYPVHBbqPxwY77N+qnUFU5v7o-+OdUyvnUV4DKzHQBPqFxtvq1+4OZx7nLCA+-yJa3vYbKf5Hx5xiMS8xmOYex5nQS7G655zPP8t3WPYDgVHN85-OgyHTWraznv+o8lmLA6qOdd0fO-B8-Pv58Xvkl8lSpd2maC9-da6IsAvI50cQCs8bu6wNz3Tx7z2Ie6rMcF1FvldzFusOzRqcO1jGTzSO7G69GX-Sy3XAyxIvVPLwuu6x0GhqZ5v-d4UOKt0Q2NF9wucC+sHSY7out6yBzHmxb3Wt4kLFy3Rz1sxvqvh9krHeze6Zh3hr4l9fuph3IOWN3ZPYG9ZPhOdXu5hUPv2t0h7Sl3IWoC2VOHs5H3pt-zv4p4iWylzFPwp7MWalwQvaJ8o2VOaSHsl4Z26M1n3Wl1J2jt41Xcl1Sskpz5OUp9E7Ad0R7z97w3T8bTPZm-TP5mwaumt5jm7d433E-a82zVxLbOZxCPqxax6Sc932yc732Kc+XjgD6oF8dy0yQ16mFhPeP2mc8Q9xaenLwd2WimgtemCAw8nYd62yYVeYc4VRmEN+6ATkVYjvDc3BnFtw7OD+xjv0F4LnT+ztWYXVyO-m-avqN46vSuydWoNxbvzgc56Pabf3Kd6ofkd3KPFO4126d812GN4F6md8xuZ21HPSTX12459zvci9AP6U7AOk539yDR4RSzR1sOiNxN3LR4nONVVl6513gPdi1u3Qj4t3z2+K6Rd2V6a0I79c53w3rNxrvH2+XPn5W6O8awUfGvTnnkO6TrI9y6bh8w7vk9yR0Qo9Huhvd-Smj2IPS9zXneu3XmIa4j6qbniWgs1nuBBVPmLBx93C69YPvu0vv3Xd7u3N0ZmrK04OjKWXXLOy6WQ9+3PDd56rwswaCbZ7zmJrVbv81U5GgzFYuL6+e8TvSvTKRC3ns9+Xv8e4guG2ZGz69yfmS3W-vh53fmv5xOOq92pvJ2+ln0BTEP1xz7WXj6xudGzz2EF3z2e95y2XxwEuRe2erq6-j7a6yPvR7berag7BPiy3kv198mWqfbZjQy5+qBF4VutU17vxtxAXJt1+bKdgb2t95WXbtSb2dg-vvSC4fvm9Se6wl+L6Il4pP9J+13DqcZPf59OPVY57279+Rqfe9fq-e4sPwJ4AfUD8LPv95AX8lxUurYygf8G5Aegl0Bryl5bG7h+g2ID8AegD5Dn7fcgbZTyRurwgqfXY0F3kD4cP+T3n2Hhx7LMD7cOA-e8PcD45LMp6R6iD7c2hV6QeRVwYut14DPBE6CPzwx832+9LaeZ4NOYR1CFbVzs6W2xMSkR3wf2qxVO1k+iO-w5iPT+qEXiHuIeod5IeCR-yixq2zzzjYS1Ei136Rcz37bgX37eR3SPjaVWvI4WtWmed8baq78a2Rw22hW7juqV2quUd1UXLgTVq4U7czzq3CaPZ9v6TR8yrbDxoODq5meA5xinR5ShnWu+HSmNwMXutyzOxU14eaXeAOxI-HP-DxnO+d5qffq4LuKMxEfid1EeaM+LvIa8JumU+JuBlwwOU85ru1d+KaLi8euSj+3zK58g5LtdZHHiwGPni0qah+Y5Hdu+UeTdxUVUe8Ky3iy+2SxxcewNJwPj0aT25ZSmOt+dXmR59D2x50j23KZ3Pk++lP4o6nuiXZUe5a+WP0o7LXMo1iX5Twm6E1VvOH96m7d5xfP95y2OKj+fPux2TXKdZSX9a3vP35EHOgBYNtb5yNtORToP5YeOOOowuOgh0uPQ947WAFGhiba3Rf188EPGUyNGPjw-nxSyAuAuiDKfN94HwO446At7KuSDktGGm-or4FzHW3z397kF9CYbx2pP4kUyv9S3xcnxzJpgTzOagt1FOLvYsmTJq7u58wpOAe5QuA9+qUaF-m1Fj+4b6F3FupfattEt9CfoJzL3FvlGWGh7-u9e1mvg9cdYHzbT7wyzMHIJ3HKeg3HriO1PvxF1wukT1IvCJ-+biJ1mW8D2ROMT85usT79v4T6s6st6p4GJ4eC2hzNmWJ3R32J0YvGOyYvjg-89wF-FvLRqpXkxynaNhA4uzrChnnF33n5M24uuGx4uGLVPqxS8zHfF9LHf62kOOl41etJ8uWdJ7JveT4dT6C7T3GC7tmmT-d6OL9B5zJ98en9zMcEG5yeeCwsOa6-frTOwKeEp5NvhTzKe1hQ0uZzyUv1rxwuDLVMvKlwn3dr2gfilxpPgp0dffJ1UuQDxqfxT0FObh4DTjLfAfDtz9ugp4aenryHG6naaeHOf0v4q-w3Y4wiEVhPlPBcfxPpQ-TQSp5wvNOxCKdEehW4m9VPFQ3DfoRVMuVl0B3GypcmSKw7H2p7e2BV3zbzasEEVhNlyjl2Dahp+03zlx8uzryLPmrdcuXQ9xW+49BzGubHA8m71dPK4WlvK+PHAbZtPXp4KKfl5sf9pwvHzlkvGrcVE2KZWdP1wxpXdvBCuluXdP0m5h2OjXmHsqxk3mb+zojrRfHPp3YwANxujb40U2sVys2cV0ZviZ25WCVx5WvlTmtRKxzexwxjO7uWHRSzwQ1kEyjOQE2jO-K0M2GVyTfcZ2TeBmxTe1G3Eb6jaM3xb120oHWjadwxRWo-VRX7mzkzyD5YXgR9jmaD7jnzVy1urw4wf3T7WLmRwc3WR0c2hZ3qeqb2c2FO2l2WK1quOq9GuBgqDvz0-LOxD7Gvoz2QIpD2qeGmbEXII2AToI6c0UzzrO7q84c8Ti1ljDwRu8pTzvlUfmfaE+nfBZ9bP-0wYfZ4xWeHD0tvFiXVDaz2dXbDQ2e9gU0W-8tqrJRzNWtc6LOWq-KOnD3Rv6d61qQ5zNew58F7Ou3vf3bFqP2j2OewPpAOTZ3kX-J5EeSM+sf0j5nP051N3oj9nPa9yuv9Q-nOrpXkeD14eezI6wOXW7uf8SZ6O+K36Oj3TXPPWU8WKa-ZHrz0zWlM85G89xPyIL0+Nu5wCeOtlBfR5zHugL-176j1+f0C7L4sxxPO-z1POnz+j2la0Q-NWZ2O0H5iX5a7Bf4e2IGpazBeN5+nuUL-WPTB42Ozj7nuD5x-P2H3XP8L-PPQh8fnCXVhGb52bWmS5Rf7u2OOqe0Xvr8-2fz80ReK908fpHxkvb84z33mk3vVR95u2r75vhL74HRL0nfeepHWWMdHXSs7JfXI-JftdbeOcZxgvVL9jF1L6TRNL8L2c65kTndzPmtMz+2uW11H566vq5j99vnQpXXXU4PvUG1kvJe-XXmcuPvJ4ewv-t9X2dBbuyvL31nu62hV0J6fKZjh140C1kKxs1VvEY2PWZFyjHpLGjGAGRjGZwsE-jL4WWkr+J2OF5debzd1n0r5pImJwQXST3aeD904xq51xPTF5uv4OZo+mO+fXYkiPmgV5Nyb60oUdp-tWHg7d2pKQ1eS+5wTesUdhxY4JfIl0pPsXCpOtL-OXaLYomT98A2z97QWoEU72S95MLmC3cfuOb0ftn0eWTsyeXDn-UqBp45Pur7I3Xh4Uu9t50emlxIW199qe-J+de1r9H3eNWAe5T-tes74heLr49emNaqeXrxQ3Glwaei+yafwKyF3MDZuf+QzlO4KwnGRG0nHxl5VP4b5bG0KzI2qpxjSFl0i-kb8suGp2sucrRsusb2RWcbyHf9G91O9l8MvjG2iXGF27eMFx7fRpxcvyuUa95DY42uKwzqOrQzf5p0WGnrUSvXl9yLfKwy+lb2I1vl0lWQm33Gow4pXhb8Cvom7YXYm9i-4m9pXMw-G3oV6k3XewWHPl5k2PzNk3jrfFXr4w-Ftb-9O8XyU2ilbiuEq-iutD2-GeX+1y+XxPG4xfSusZxE0G1-be2mzSuOm+jPyV-DaaX4O86XzY2l8na-EqzJWuV8jaCd0Hf+VyS+6Z2HfhVw827T2KvWZ6Cv2Z5OKE74Tm9H1CPbwwquZjUWeM7783R7xUX4M3neEllqufh5lWTC7Lf0c0eGY3zYXm+-G-SbYm+blTs3nn-c1cu96fpE3ZrdeTRvVbYonQW1B4tbe6uvPCC84lqQFAbu0xHqIi3nIP6vYXneLsCcGuMW2YmoQhGuJoHi2+hIHA411G3eGFBLWDaEbvbSWBwZwm3QjdS3mg2Q6fYEBLqw1u-5cmHbhJYvYAk0c0S19JuItx7vuW8JLuN+Q5k7dcHdW-hLbb8aOuD2W2kN18nUkwUn3CkUnu1-cHNWwzMKk1OvV19K2AP-IMx1zkmJ16B+zlha9z34L2DW+18JJQ0n111Qih1+a3DbmHhN17R6oPTuu9d5PazN3t3AH0eueKT-fJIEvaPW5MmbIZeuN7Uyob12ok710QvsiRh0MDZ7qe33NAwNwo2kjAmv937z9qXFjdN3zLO5qdMJH7Wu-D3z5L2DVP3gN1iPZ+2dzi2gv22W3f2GnVY+QHamf7nwFcm180znt72Sq29LnzX3DTMN9We9D4rmUHZf3Vc22+b+2YfBR0f37txGyKd723QU9wfiHVCnXt6Vx6Nwzu3D6c-w599W+LwrvRzxxv+u1xucz+5PZz3APh7x++w84SzX7-EeGU7Z1Oe5Purh6ce8dp5BS1zJvy13Jv+U0t266cpv19HLuCq5qONN3tCtN6uWsSrpvE6-pvAWia+P78+2Dd-pGAH0qmrNywObNyx-Lo3VsrB96DyFwWXl9wZm-u8wa9M-+ONHz4utHxV1iBbo+XHSceO9yVn23SY-kZUCeZSV1fqqXubwT9h3IT-mX8Zcluqv0R26hy5erzYifyyyaSKO3TKqO9GnJEfFevtt6nW9Yz5gr6Nmh68Gn9e-RPu4TVu5XMZ4yv1tSM2xYXze+Semn21uVrx1vU068+hR6l3+5QbSND8tu0yaduMyROm3A29ex3cleWhTteYScZ-eQggeMrtTv1D3yOIf+9uof9umvt7D-Y+6U+In8EviVidfnO+M7F00NvPn7dfjt2tvLt0UHGl+E+Jt+U+pG3yfyf2Ruk+xx2wUxVKeV13edZWU7vO3M7fO2Nuif8z-InwE4Ph7Ffn1-OSZP354QNxDuFP2Hvq76TvKu0XKV7yl21D5WeN747O+8I+-KQSj-2R8vnIv+Z+W3wTvbPR22IM53LcHTWf4N+mm6u-bOsf4HOlRzvfGdz5+D7xHP1Hyff2N5zvONz2Q9f4gfMBxF+cdyPeNuyyaaMwue3-Q-f4ay-fEj3aPCB4V6FNzHn0j9L99iFkeNz-9fcj7t3av8d2Yx--eTN-t2nR8seg6BeP7z7cJKV8v2+byM+hy+I-dj2VeXL+zGHQbpfnH-pevx9+2yF+4-Ys54-sHg4P6wwleqJ47rAJwz+LL2D2+53N+JWeD37M0mP6-+FG4960f-z9QGeBz+faFZPOQL2F+kL7lHSH9NeFByl+5H+ceUHz4Oie3OPqe88eRr4eWrM4ReML-4Pj-4o+3f2eWVx9w+G97myvj6f-1Ny3uOe0E8H178fO9-8fu9526Fv0Qylv2UlUoNMhx5PEq87LyEXaE8x9ycVFfcMt3WHIMs59xV7CPU-L3svPv8VFxgA67d7v3cvfj9hgzGgHRdiTz0XPfcGnx+-A+4j921XJctFYxpPXScOP3pPSYcFfThXPZ9CNWVrdk9L9QWvJBsGAMUtfgsdh0HPATtxfyWXApdtrzaXa+9NP0lPDjUnnxuvRU9Kbx+fFn8PnxrvMtNjh1qXFpculyKXCKdztxBfVPsOQ3+DEf52P1SZIwsi3z+HRoMFm0jvevsTlUK-NewnT3sLF08uZ39bZO8abR-THvscIj77OldGXztXXZ0-TzpzRzVfCwEPfwsmgVl-SWlwz2xHBXJFfy+dRftO2wt3WQ9l5nkPHCJFD3veDT9uAJa5TX9x73B-bM9DP1lzHP03C2w3ZOdM7So3Sz8TD2s-J2dTq0c9FftGVQt-bfsCnXt-GndyIya7U-0ez3-7G3N3DwHPR-cY6RHPESMfD3HPPw8oBynPcv8XnxvvUXcW0XNHMP8zRxXPHoCDKE+DAgc7nzf9Nc9I82T-WXcyzyWLQP8Mj1T-Cr1sj0kvCVNGv2OLLP9M-zn-bP9GB3zzTh8oewX-cq8en2LHdMcEe2fpZo90wCrzcQdEHyEAhvMM9x6eBsdCFwGPYhdW-1IXEY9fxwL1R70fd17-T3d+-y0nJ0t5jwrrSy9oMXgfTvMugNSAy3c6r2r-G3cuny5MI4DQxzLVY48cewk3PHsOHywvUv82NBovDetAh3YvBi8Qh0TZTEDoszYvUVNTJyFLABd69y9rLo9T5Tizab9QtzRAjH1--2nNBx9otxUuAJ9zy3W-CPYb1XyHWE8m6wvNEK9ih3gAjutyhzRPNCdkAIgA1ACTL3QA+od0nxn3O7ZCTyN7HfcOh359IgCE7xIAyk9KCwoAu3taTzBvOa8d9WiXI+9Ylxv3BuoEl3v3Fh8X-1ePI59EG019W-9lSQcndpcgK1wrdhsbnzT7apc7r0J-H-dpTxVPZ68FzziAuYD3nzEAsn83QL2vN58HrxkAwF9OfyeHH7EPr3+fY09vr3BfIHceQwr7X4c9V1wTW09DVz6NAm0K31NXOO86D0sAhg9JvyYPZS9jPSs1LZ1P32yA4ft3ANH7Au8gzzRHXwCYIjoSN51DECXfSu8mHljPcCN1Z3fDUkdJq3JHbv1hAIyuDM8HfyzPU8lJz03SNN8fjXyoYotDfyljO+86tTHvMH8sf0nvFs9Lf3X9es9N-UbPOiMl7ynvW38xJxzvCoDs0y3vFw8vPwAHGR8gB3YAqjNVuw53Wx4udyBrFICpAOGA998M52QHFOclz0GAxOdJgL2LdP88502Ah9tv7y13HGtS52KPX8CS5wehM89GOw0oB4s8LwvPSB8gxyEObqEbdzvPTXVAYWuA2CDdTRJLOzNDTQAvDB8h5x5rOh9sQLZjGf84ewxhJCDsSzAvbgNo1XciYWsnTTQgrgdxA2rHGWtaH2wfL00GHzufW4DmH0z3HedkQN3-VECx-1bHfh92xzUDSC8cL2YvWM0SLwXeYR9Bx1EfcNka-zr3B-8bj0h9fUCp5S7HISDna2v-V2trQM4vDLNuLyyzNR9TwOG-CDsg620fWaMJv0Y-I8cEO0KpIx9Zv33-EKlNSwTrbUsLH2hHNT9MF3yKWx8xMWOjRZ9HH3NLWzdLSxeAhzcNU2NTV9wu-0q2f4CfHwWPECcsZVAA2y9KgxfNOGkfS2gA7E9Aux-3a81vzVKHQUCUJ2FAhJ9RQKig7oNl7VPZXb9V3VCvRCdNFxTLcdwsn1-KILFvzDcFdGMZ6wygyMtxQJKfLbc-t2CXCp8koOy3Focps0yvZicayxyvL6p9g1AfFp9Cr15GGZ8A+xhA8awuyyOOHstqrz7LYUUtjzKFKSdFRhknCct3gynLdq8QbHn1V8cnJx6vUJc+r3CXKgCmO02fK-c1IJd7RX15INYLRJdUL1oAlgC5h3SXNSDMlwD7MMC6GwjAhKDVlU2HbjU-gyvZfYcAX29AoYDGoOVPR0CvQMvLV-1VCyUA258uANUAjA9QX1jA4P0IK0hfDP9sp1wNXKdARXhfRCtEXzzjOV8RT1RfYqclG2hvJUsyaixfKJ8cX0DOYptxEhCNIT9pP30uMHFsbwOLFLkw32IPMl8Cb0IeIm9bQMtDUm8XX3JvW19nAMN2Zl881icbOm87l37jNxtHly5fYiJNDWNtDN93FlFbERpubyCbXI09p0fqAW8X6iFvSw1jSlW5MW8RRzm5SW8tK2VFAwgDGhzDeW9DKxLfXUUnlyR2VW8fzHVvNOhiYJr1UO0mBGHqHW8BvwbDDbITX2GbOy4wZ3MCZI0B7306dI0Xb3tfC5FpwOlgh29JDVpXbj1lo0dg7Gd7IK9fFmDPbzZglYC8V19vAN9kqyDfXn8MxRx5LBNLT0FXDTV9V1TAowCgRwb7UwCKCCETVvtcwJlXZN8JjSqrLygaqwbFPCMGE0uXds9c71B-I-FIpEedLqsS71ZRC9Ny72kSZsChlzi7FT9DczrvcatOwOTPWCMewJ9Ah0U5q3-xXT83PyJ3BkdcVTNnVO9+Zzdgi3kz+xCPZiNZwP9pbX9JwO9ncw9QUzdnXQQxR2aLZs8BRxUPNs8dwMx-QcCfPWqAt6tagJxTBk8P3j8-ZvcAvxaA+dtfD2vAnu8nwNvvY38n73D-B8Dn72T-HOcPwJyPFr8v73q9Cj9s7j-vKxhBk3MjW4teoLAgiBCMHAgfBudKa2DHZ896v3wDFY8883prWvMKIKCOZB9f-069WMdExwaPTmt8H1n-F88TgJwgokDrFy5rIhDjgLIgld8ax1IfVf8HoNz-ZEtF5ylMah8V5zgvKh8mIJuAxWsZB3VBM6CkQP3bB-94IO8jQSChnHJLU+cCLzbHa49BH2ngsSCjkRqtEcd4QIxAyR8X5x-nCa9cQMPnLWtOIML3FRCT-xMnUa9SQK4vQBdPj14vW+DASjAXPicIFz83O2EFdVg7N099H1gXQx9pL2MfSyCwPmsglBdbIKUvD08HIOsfYWkD8BSHRb81oN-gmgk9LyVYWfM3HzvfDx8XNz3zAhVXB3IcSy8NRWsvcKCw-WxKDb9OQIbrWKDRfxxPA69EoPxPZKDYn1RPfhcRQMxjVJDhF37rXKCWfXygh78PL2JjTJ9pF1KgrPVyoKmDKqDikI5Awb9fgMyQ+KClTwO-CbNWoMYndqC6n06HNMCmaQTTP78+oOwtNp9cLT0g9ss9j26fGo9OYxFveusqrxxUYoVIQP7zZZ9g-VeDBaC5JyWgjj8-F1wXYHwln2X1FZ8xfU1AnaDZnxoA40C6AMGFU8D+OS3-PRCz-w97F-calTUQv+d3L0Zgh4ch4IVlIU8noJobe68gwOBfUQCgYOdA4MD-kNOvaQD-QOWHOH9JAJdAyHM-nyN9D6D-oKwbGTUgUI0AhUZuGzL7Ag9YbWjjaF84YNhfEZdEYLGXDj9FlzVfP-dGyQqnFGC8YMwrRG80X2RfPCtcXw83fF90VxgPRTVtlxTgvG8xrnJfBbhyrX6nTgDs-WircOD6Xy9vb58WbWpvekUe42cbdl85p3cbQ2CLXz6tGptrXwJnY5sXzFGtUMNpYNFfXmDxXyOnSV8+n2lfZvtZX0pQ8-kbpy1g9NsHpxVfI6D-hy2nN6ctXzVvHV8BOAJfRZELrV1vB09GwwNvaOCKm2NvKps5UOJXN5d+XyFQtG9g4IdfMEDWmwYCb19Ob3dfFcNPXwqNAVCfX0Jnb29XKzsuTlc44PGbQO8qZ2DvTqdKKzubSN8I7y+-LOCTALtghqg84JT9AuDmPSLgqhMS4NAqQoslVyfDdmD8tRz9XN9a4KubYP1cbyyrNHNaDVr7FC08mWzg-NDBqELQ95sLV1dPJwt633PyRt9xp25-cttV0yNnbcU9HQZ8KAlu3yLvKaBTll9qeNwEfmDXGSIx3wReCd9LbXRbPAkw13MTOd9QbijXI+14HBkiZd8i3j4-QO1Kww3IEO1hvHGmYQ8KXnTLAO07dg9tK9Dj32sEC4J5LEQ-Qtd5HW5eIJN0v1vfPyD8ORnXf38NzhffZItAMJkJac9yf1FbbO1W31yA9YEcYQ7XDiU25EzEOVsi5lg-bVsbCXA-YdcB5ANecL4KuV7XLVt6tR1bFu1WSBqTDYU6k0XXZ7BZ1ww-dQlWkx1uHD9c0ICPLjN37ztbQv8Gv3z-Uj8QEN13E9dxkxjLG7opkyeA31sZrHGNZXpmPyeA1j997T6XRF81k24-QYQw5AcTQqDR8SrDbUN37WmdQ5MH0OOTRTDfPGUwsI1VMOr9afs5Pyi7FFclf1bA7DYYNxwmWIDHtw+Tb99DZ1ylIcCOgM3SLHciVTfgi-tTfwTg838bf1VnOHcFEOtHWFMtwMs9J7dO70J3aTZnf1-5Xe8zQMsnXz8KXU8PII9o5xhZUD4hKQvvBy5a226Axc9X4OD-KL8zwPUgpI94-yL0MTdlv2RAuzo0vxvfI0sBr2uEeTcJTEU3QEUMSVmAvW8iUx8WTTcIvHe-Q+xs2kq-ErcEFEM3KF9AINa9ABD2MNv0Av9-wMzzLc9AZA-bF3dvILd3Vc0IkM7-KJCpwMmPNG8PgMNTKxDuvxeISBcjIOsA9iDEh3Mg3PNATzLXSLc-6yCQuW8QAOWvRhcin1fNLb92sIM3MrdnLzyg-kCZQM68HLd3Pgc4PnAzv18+RJ8uTQq-TvBtvxu-cpDB6y8nJocN3Wq3HPVat0kKbTc1QKA3MfFhkJ6HYm8AfzY7V0CufwSAucCT4KbTLztVtx87GH8cs0DAuoMEf2FjYGCjP1m3NH9SLnsPRHDOzwG3an9GlzO3YTtgoIYQrHCyn14AwTdBAIQjDn97oM8nZHDBt0F-YbdKcIJ-F0YfsJI7dRdbtxrTVX85t2c-QLCcgL5-UnDZAMk7YzthUJp-UlD6f3K3WACDOR+vDKcw2xl-JuDM2xbgvVoT0PbgwUNO4NCA0FMmcM4JA+DG1wRwleDHDx1-Q3lQvww3fHDTP3y7EP9FpxFw2DCxcJ7bae99t2t-Z3D-MPc9InDTcKW3J39PPxd-bz8bkIC9G+DPf2aAsAcgv0fgxdsbwJhQiXdgjw29e+9HwOSPVOcxd1fAn+DcsKl+GYC7cMCPO+CpXXjzfvdVl2xQ7rDCjw2A-+Dmv0I-T+9bzxBA03cg0I0HG7tpoOt3WB9a-0e7fQcchSrAjyC2vzs3cbDDL1GPP3dxjz6-L4DCYJ6-XvDQlyCgrnDAQJH-BecjdxKjSh8DgOn-ChCCIIVZUhCy8zwfWPd58PVZR89yH0YfWK9Me14Q00Cok1fRevchEP3XSAVlEMr3G-9A8KoQh492oyxAshCBE0iw-+dDEPJAoBdn-3uQ1-840Fb3egoaQK2ww-CTFQZA1yCmQLzwqy9QJySQh50IJxQA2iEWs1YXDpCaJzgAu7CJXAQA1Cd0oJaQhn0Ne0SveqDscNSSDJ8K9W33fADd90pjMk8VQKWzD78be2JtSgCysIignUDCull9ZgDdn2OgzgtToN3w5k8SQOf3Y58bJ1oIoXU2QP+-L-cvnxJ-Ta9PQMnAgMC1-2hQmXCDrw9A36C4D0+g98sg1negv6CuCJBQ359QwNWvaXCAUI3GKMD4UJjA1KdJfzNPBMDjvB2XCN8bTyjfIZD+EwT9U8NzAPzg-tCrANUhYnMAUxYPEPlOPVcOQODOD149VwDaczbmDwD+D1RHPoRhDzB3DXDF3ykwCQ8q71Mw7NUdc1X7VT0EVXU9JQ9B4KxOE3C4tSRw6ttksNNnCw9PT10PbHd9Dw-fJwjfTyCwjzD3cK8w3XUnPRL9aw8bPyNw4H9oiLxdfrdOpT9wsLDXf3Pwr6tosNZ3Vc9vDwfgtoCn4OHA++9IMNAvcL8oazwpT+DlzxiPbAccsPGA0ilYv1fAjPDMsJ67RYCCv25NB0cS8NHzbYCDuwVTNYC6+TKPVCCPz0lrXCDrFzhAxhDXM0Xw4fNzgPDVP+krgPXw20009y3wu4DLqVYfR4DzB2eAoY9OvzEFKbD21QCgwzN5sJMzFOEXBwBAtwdhoTbzFxCNSyrwn2D9XWGfOvD+RxNiIfN5Eg2Io-Dc7BMHbf9Va0v-YnU6QIAVXwcUQO0Q0-DVIOqIzYiy9wRIkj4pH2RItgiUG1glVKlNIKZ7bSDsSNMg1t0v8OSHR1MAkJBPdyDrOlZAulx2QOQItJCYoO07BXDonVSvazEUoL4XHy90Tzewv8d2kLQI2nCSfzxPOeEnv0N7VodjewIAvAjlQNyvS3s7izVtVZ9Bh3WfB3tdQKw1FEjGT1VfF5CWTwkBNk8DoPV9S0DkQyUfYAiTqgEI6nCgf11PHgifkP5whQCJTw07XE8FCJegr2MpCOZQhD1fkMxwk0i-kPkIiFC2fxdIpQjTSLUAlFDi+3ljHEsMUO1XQq0ECxbQoys20NYndMDb8Nzg0wii0PMIvMDjILLQ+yCdDzz9GtCXOzcw4v1eDyDhPwsXNT6EEM9ZZzl-QzCId2Mw4IDlPz1w7uDTjQTPdv1pYU79AeDLMN79Xk49gl3AnotCkGAw1N8+70rQ0WCrZwyAxeChnwerY+D8XQXA-eDyyJS7LeDjvgUyBe8msg3AxcDSgL7I5eCYiJJw8ojt70qIgPCiSJsiE8C1yKywuLCIvQjwgbtn4MTwvjdUiO6I8I9jyKF3XsCdLyE3VPCgAK6whYjLNxmIsBCuMJEzXddwEJAgzicoENfI-0cC0HwLaCDcAwbwmFxYSLBI7RxDiLsgw4gsEMnwgEsqIM-PNYi0cDnw2o8g1W2IvmtYezgo3MdgKM8QrPCcdUZhMh8jiIEg0f88EPofWiCKx3YQqsdHDVoQk4jWIPuA84id-2hIvf9sEPjHXiDrjw7HHCjJEJkg6RC8cOcbRM0hx2ZLKSDcMWuPVi842UmvUktcLyv-TEicHxxA15D3azJAh-8KQLiHHQNqQP9rC4pPg3sdAyCzUzWwywjldQMfRDtSSM4fLXV+OmHNdBdzMMcg7Mi-EPJIgADAkIKwwNtPIPzra4jvxzeA5bDlFwlAv4DB-23zYf86FyAI47Cgn1w7WhlHLwW+WWVcH32-VkjOvHgItKCqKmqg4ClMJxyg1RcMAL+w6J8AcNqQyK9kY2ivRpDSJwKfRCZTsMHw-IMacOJ-D2VRlUqfRTDYLXlAnAjFQP0XQwjuhx6g5p8Cr3GQ4p5JkJk+fC0m8LCjUDCTtixUQZ8OiwfrVZDdvTBfDZD5oPfrRaDir3II7+thsX8XNyCWGzRQ4giVGWBDfA8MNSVI8EMVSIoI1b18w3VIpgjZqK1ImajWTyeQq+CbQPOfO0CkUKufZKcBALFPdojQUKhQkQjbSPk5SQjcpmkI8QjEUKEAj2U4UJhzV8tmG0ELFRtwYI0IpXCtlXNPT8DYYNgrfZc8p1GXZedtQJmXCG9MYNlwuK1C71xgyZc040xfClDwaMlDVG9fdyR2S9CtQ10wmsNCXy2XYl900NDvfm0epy5Q-nE6K0-3EkVmYMdvAODI4KDAuQ1hrXlxGrl2rVmndexpUMFglrkfQz8yP0MnRW7DPdIJYL30Hm8RX0qRDVCAVwsNXp8rDWVgmw1zp1aRVMM-wilvbeMZbyzjGFdPDXNQgwCEV1PjHBwPp1tQ0ysEaJvtFTDkaIdQu+MnUKoPGI1XUNNfF+Mo8KOWemisN1cLJmj5ml7DKODdaKabR19JGj9gs5cI4I4PLFCfbw9fSx8w4MJo118xpyDghldE0LGbZo0kXRDfaZtqYKtPNOCUwIMIzOCjVwzAk1c431oPEqt4yMLg-MCbAMrSc2c07yrQ9hIm3yT6OtD1VzzfccD64OF5Yh4RPxEPHwj3nU5RfZpSyN1wpcDAtUrIjWdG71rI7WcEd1bPRtcR4I7vUXDgsPswy+8mMITomeDFVy7I+eCbcJw3bcD+yK1-M3C14KI3AoC6i1nvVcD57yurPeDHP1nIjot5yNKI2nd9wLPgv-t1yKqIzcip23VHGLDs8LnbM+9EsInPBzDWiOrwuQjIayj-CXCp6PIzPoCvoImAq8iMZSmIsvC6v0UQn8DbyKjefc9yP0Lwjhhjzw1MHvloEJ4fSCC4EKgfKmsbz3eLSvCHzwZrDo9MEJQgvYDIKNWIm-DYklgo-gctiIYgmBjOhkIQ1fCU91Qo7S9Q-y4DNUFD+SIgwU8HayWiDhCCKJofN+k3M2NZLhDN503-A58HgKoooSiYSO4g7C8L-1oYu+ReHwofERDhYXioESD6dTIvER875wtrB+d89xkgvij1qI0Qpi9REMvzFSDRKOJA-RD78I0goxCeL1InOoi5PiWwjv8lGOUokOsbEMC3J2EJLwdokkinEIsg2ijXELMfXSi0F2X7IacfEKMogdhe932w8yixMMuI97sOvxsorr8VGL9BAKCu1ViQkWJQoPd1dyjboLSovId0kJgnHkCkvz8o1uswr0Bjdkj591DIxfdLPjKQyKipQMwAkDUYLV-NEqC+4QaQvJ9DzBSoo2goT1qg3r8oCNX3OpdMCO0XbAjIHxJPQZDQ6Pr1AgjGy1o7C7DSsRODCxCwALXjfVCnuxbwgMQTpz8YpZCWezu3Sv8ASKq7MCtOqMmfbDgeqLqYvqjfLh-rBZ9-8PWg8Z9NoI1AlRFMv0GvWaijqUuQuaj4h3EozUi7kMYI6RilqLWopa8IT04I730Q+wRPDYdnSMEI10ivSIFIk6iZCzOon7ZHSNxDMKcycNNIz5D5d0UAi6jbmNPo5DJXoLfGdQD-SM0A9f8pMPvsGr8TTkBvWM5hGw7QUUND7ShovgC0YJxg8FiSUPD7WEV0YNmXB0CyDVho+sNknxvjTZcK4zRo3QjMaM5Q2HhuUMOXd5CRZyZXUNC-GyVQpBMmXzJom5cJUKpo1Q1PQx6tT1D2wlHjElc6m2Jo4ytAm1VQ3ad1UIOnQW8JX0VghwlMCz1Q6SFoaMNQhV9EmyVfHWDMqwVvVtDlUJlQrKB3p21fB+VdX1nKfV8niKGLZytw0KNvfWjCVy9Q3l8fKxtfWxsdGJBnG28raNFuG2jIbTdopwDzaIDQ6Q9djn5Q12jWYP1YlXcLaJJnP291KwDvSmcbpkwTbDwsWOtPdOCQ6JzQsOjoyILQ2Mi+0JrfChMO+zIbPZsOyItnLujq0McI0W456KrItqtJZ2ubAOjU4K6NYOjs0Lr7RjDw6OoPSt8o6KlXKUiS0Ljoqwiv8UvJEsD0iIs-R3Dm6NOYCAldxWUTOdCj0KyePt8zclq8Q21OtxHfCoAiLVRbcd9HxR3QvtBw1xxbKxJqwN8I2WlsmXjXaNsU9RpeZxEm3nbgHGw86PvQv9c7dlmRYJB5kXTAOdiz3zsJC99TpR-Qmdc-0NKw2ZjjKB5bfcj-KUkJSk4SMKqINoiuf0HvcdC221o3dtd2JRMJPVhskyBOBVsy7Xg-P99BbhHXNVs8MKNeAjCQPwww5u1p1z1bJD837wYJVD9QOGow0ijXXiiKbD96rAITKkiDWOM3frDOMOI-bP8910YvNDiqPzPXGj8c0x9bX-g-WzUo0yVgkOb-fRBH1yl-YHcX11PQ3j8J2KGDKdi5kRcRR6Q1MN-XcT8l2IbeadiZAmbefTDZP38A2fsRP0U-IasQgLLo6Ddnk1g3SIjwHSlyYrtW1wngtsjrCIeVNtdnXV+I95MjDyborIjyNyE4xnC7ljp+WrEEDGi-EncrMOU4qtjVOOcPJejXDyPA+oC2tUaA4+9Q8O3o8PCmiMjw49iBiN7NS9jkv0vIoYjRN1ZTbbcYB0JLIrDcPhPoTls7iIBHaPM0SSFTfCVasOdQ14kGsJK-JrChhxBUD7DR8C+w0oh-mOmI78DAELfo7PMtgK-AtvDxMPa-LAgbiNu9ADDpsNQIo38e-wHwlAiqJ10gmqilKLG-GjFVKPp5DbDPYNpA+hivHV-wrOtKSOZAwAiwoO8Y-6ivdQwnVrDPsOqYnb9YmL2-EJiCoI33NYNw02O-RJ0+jBewpmVuSNCdc7Drvx1JIbibsMefApiCPCBw179Svxi4w4MP7RtJOstiAMII+isf2PJMQH9vSPJ-Eoi9PUqAnNMBf1RwoX90cI6YlnCecL5AjqjgUJy7UoEUR2ZwuF13+0zo73CkgP5-ZtNbuI5w4X8agKe4u79dt1e4uz8Kf3B+GxcdOKFwvBjBOxRwvNM6fy4AoPdTmKZ-LJC6cLn0JH97O0q7LTiHd1h4gnCypQdws39x4PO+SH9ggQpw4Hjz4NB44JjD0zjA8jiVcN2kWsDJPUl5CHc+OJMwmHdXmN-yPk5ifXx4oIxAJilHSHiLuLfTK7jWyMtwrD4Df1OaBeC48Nw3AziSePRTTzDrWPLonnjGSO04xn5FePPInrcMfwHon3Cuzz5Y3Jdmdza7QAdD7wiwiLjrOIvA8aFgvz9-cXjLSI6I+8D34JPIh3izyIeYr2dhgLfA-ojrqKIHHL9jVWT-RXcC4na44j5ZiLYw+gcgEILnUvDhsOI-b-Clj2pQM3d1Bzf7TQc2qOw5Ki9TXT0He3dmmLMHTSRBjwcYtv9bKOcY9fMHiP6-AGd7KLqg6JCR8IxwkKDKHCgY0hVIeyr4qo9EKKT3eBitokQYpfCl-yYVQh96EJ43LQCN-x4Q81skl0ooqEimGK4gr4jLj3hIrRCMSJ0Qs-C16OIQ0Rj2GKvwwkD+KPUQ93iQcEvw9KljEIUY-z9y0Hfwrnsv-xm-bbC--12w+x88F1BPTrRYtwNIgKZfGIZI965Un0O9fyiBQPyQuAsECJCopAjkC02-YrdFuL9TOKDoCLj7AKjqZX3BCNMPPiJAGbjF0gu-fyCZsLhPfkjsqO6Qgk8sCKJPYpjxSLmzfAjC2N+-UgDAGy2g0giD2OGYvaCqCO1IuJcjQOYA5aip+ItA1gCrQJWo96NeUJUA95ihWK2vfgjIUIOooQjlCOMqIFDseOOYs7i6BPBQpgSGcIoE+0jNDnOY5QtLnyDjP0iXuMI9LQi-r0TAvQDkwOr7QwD-WKjI4wjCqwlXMEckBKTfYtiU31k49j0YwzjYn09K2NNvLMjDdS8A3MixPTVwoFV5f1bg9niS6Mg3Wz9nO23KZT064KxWEYEjUjGBMTjauy47AcDFyLiI9m4zgQlyAAp9XGc4gXD0yPBTFTjSeJKAkasQFUsPNy4ghNbvHft5O2bIzLsWDVCwih9wsJfw80CaiPtzUxCBd3PA0+9bOPPvPejW6M6AxTjPeN7NBPC08PPo5aFL6IDQWI8Q8xTwtzjfeLIHf3iACMD4zLiH6NS4p+i2PiKPIbDQ+PLwuf8o+JEYghiZ8JRhUEjGL1LzHYjRBwuAlo9p+KwokCjMGPRQ6Qcejz74yEind0soq70DL3CQgrj7iLAEv9MSuM1otpC0AMcowPch-2D3D4ilBya4hCDVByPIjY9xJ0T47Y9du2GgsxIbF0OPTZwmin4QjaUD8OAYtnUCQNPzGR82GLipREiFHyxI03j97zv-SSj0SOkowki-hKs4zbC9GL34k7ArGMAAm+jgAMSQrri5mLsVGqDwCK5AsJ8rtziY6fdQmPbre-jle0f4xcFQqNkorv90eM6Qm0if+NNcap95qUKo7YNSmOkEyHCyqNGQ2UiTkJmYnhtJqMoIjctqCPGvBPlJr0MZNiDSBOEWXUjTs1IEm6DuuLug+QCjO2+Qw5iLSKgPT7jxRNJEjgT9qJYEzXjEBxT7eUSdTyOo1gTFRJuo3gSHqImYgQTnmKx0VFC7OSmEiajC3wHxdlD02MkEsg9aRKMI1Vjc2KzA9Zt470UE2t9w2N2bNGJjaIAKOV4VchR+eXEeMgpRQw9nCPs1CsDkR1bw4xFG2NBgfMiJaTrAkc5eOMQiMwTD2IsEnHjWEzmybyEysh-WaLJzcIP2IoihePSLUKEByLKItwTIPl7vaqtiUX3xZKFmmVZmHwSvuLXvQ6t5wPCEpXixnVhNcqFXXyqhFhoHP2RNLMTLBOrg6IS0d1iEioj4hNXo0ES4BQ8PRRi0sPSE739LwN9-X5AZOOVEtITY8JkzfIScWQ-gp3jk8Jj-W0d5uwOwx1ig+NQ4h8jBsLz-ZDjA-iAfNxsQH2afd8jSawwDX+iPoSvPABiYHx2Pf8ijhLhIyMd0GMOQ+49liOnwgecIS0wfP89BhPr46-ZkKJMjDvjbePX-TCiAJNlExi8ehLXnUG9rqNXnFhDOENSwliDKGNmEvfC2H3RIroSuH3RIx4Iz50YYpSDL5wPA0SDuGPEg3hjhx0BIw-9eKPnHBfiVmLQksfjZIM5La6DlH3xI1R9n8PWY+rDQF3S6Dp9pozUY-zcNGLEvF3VtGMdYv48ZL2H4uOsuMQUvXe4fixYFAyjzGI+4mZB-ENMotriACIkMdvCvIOsonPinGIC4-Pi1hOxSMviHuLiQzxj6swRE+pivSz7HVXifKObrMHj5eyxExXtwmMQAsGNCn08o6PVAr1GE3JjmSPdAqAThSLiohiAiJyJJEidYrwyYvMtWkMxPXkj4fwgElK81uNwAopi-6JKYpUCSqPjTKHCwcKwteaDj63knbvDuuOuErpIGqNsXdli+yNaoqv92uVmgutc36ymfD+shmOSQvGA9kL73XUTvmNWzNATTkLIIkqTpfUv3bAS+RPGHPAScBPoI3kTCBKsnFgjX9w6k+ydNqJBgygSIWOoEgA9YpyPojUTjSMx4vYdrmOyYBFDTqO4Eq5isYMYhGQi9mNvAxqDbqIj7e6iLn3tA+LJPmKEE3pdEc3yJJLjBlx1w3FjgWLwgUFjvOSRvA1CUXyhYy6SqBPmXalCMYLmXAJlkWNK4j0MzdFXYmBA2pyJfSmDhDXRo0l9sWLpgvFiqXyyXSNCxcTNY+1jfXzTIq5cxUO5gtl9qWIyRWljeCVUCPZEnQ2lhPtdCkXhkwV8+uWaoocNOWLlgmpEeaMibKV9RbwFo8W8sVk0ra6cRWNunbWD9K11g56dEUVlo0ytjYLeSU2CZkTY4+jiZ2MY49WibYKL4nODkCgdghldnYITWfZEIMXRkh955bh1oq1i5xO7zX61qVztYu2jxw0Q4w287LlBkqMV5ZMFQlli40MNYhNCXWKaNN1jfaNTQ0N8-pPDfTND9CMzYjtCKD2jvcVdY7wdEnMCY6KLYxMi5V3bI4sSnwj55MsTBgXLY+Nic3wzohtDAz3xqMMSuYDzo7wiy701wtcklZzzbTniVfyTEryE52lTCNMTfLAzEmfIOxMTExCMHjQHbKTju7xaIi8kV8RLE03CNUXLEnsiZeL7ohNiReOwiIcjp6OCEme9zpybE+cMWxN4YtsS2ixno+f0uxLzEhejFRz7EyC8EhKYkvFN16MwzTej5gO3I0SMshPaAnITed0PoiQDj6MKExzjFxJfA1cS5uzGA2ESbyI4wpr97yOfIx8j9tnaEnvxgILPEu4tTxOPEn+ivyMDHK8SEEOprJBCszHvEwCjBIBAklvQIGIAosCSC83czT8T491OAzMcV8L-ElHtQGIwQuCTRayfE8WsJ-3Qg4ii0ozYQ+iDBB1dNEij8xyYfBCS+EL6PdC9B+PjBO+S8QN6jPiCWGKYo+iiWKM4Y+M18JLkQiG0fMMvkmfivhPH4pEjJGJzYh5D8GLeE248epJkY9485GK0gxiSFqKpdeSjHikUomUtquJbNLiTS0MYxXiStZKkvVaNtKIiDESTMJDEk4-sJJIfHXxDLGJa4qrM5JOWA98cFhM-HZSTXgNUklYSXGI0kwKCnKPcYmZh4kNP4-SThmKYXEAtTzTRE9LcoqPMk0bjwryCowpDECNskrJjLvxiYyUDhuOio3KixuK0XVMt4qPHrHJ9vJOnrRRc5uOeIwvVDFIxE4A0yRONJOUDRSIVA6kSopLKYukSOJxlIqpjuJyqo1sspkMsXOv8+hLmQlpiFkKapdpix5VqvHKTXF2eDEWNNkO6o7ZDeqLqk1i0OrzGYo-iBpIxFKk9qpOZEoMjt9TZEwS1FmJoIwcSUlzakiiimlJOgmS1QKHupZ5CuRMX4my8ilJGkxn9QYOk5Z5jnoNmkx6j+WOBop0ipRID-K0iLyJVE-USjmPGkpUT0KK1PVUSh0O4Il3iAmMag1Qi7qOdXXpjgyKhgv5idaIBvGF9vqIRgkFjRGyJQsGjBpNQrG6SaUNRgjF8HpIRYnaijARekzYT6BCZQhaS9Q1ZQ3Vddl0BknGieUKO4wsCCaP9g81i-UNXDDmCKWNpvOGTlcQRk+i4kZN6tBlj5UN1YxVDM7yDiIV8cZOzvGWDhgnkrblitUN5YkyVEyxlfQViIWNFonStxaOVfOmS1SNKnA2DaaPESOVibUIVYu1DPlKQSTFdbYLizAWSvYIb3eIir72Hgy18uRRRUkli0VM9FRBN7eNnjU1jYEwVkq284bQjQ52io0PVkmNDSWJFUrlSIVLSsb2j9ZPQTD1jqZx1XJMCSD19Y82TiC07QvNCQR3kE5097ZMTvZQTi4PlXJnlc5LdkslFiclTo6sTzm19k5Nim0NTY80T5qJpUqj1wlJtEoc8I6ITDKt8Nm1DY8qs7EJUE0tjSc3UEkmiK2Lcw1z8FeKnQzIkZ0LBbBtjrE3HARdDDIHjcNdNV0LRbUb5u2I3Q3tjrbV3Q2d9B2JR2Tj9+qzc1daxx2NXfTXYTuWqJaUBxpgjExeFrrCpeatTmiVrUnwAmwg3YoJMt2KLXCtdf0JKwjOsMBPjtB98beMHadKTz2O5uceTIeOgwm9jr+3gwrDD-3y7XLJNUMOIydDCiMMww0wpEMMfYi0ha7Xww+VtLCTfY7k4EP03YkDi4v09ucDjTbEg4iBT0kzS4WDi29Tw-dlNb6J4w3rCQ+LS43qwyPxdVJ9TfBSwnJeskiTw42UIOFMISWxjM+L3tOKNtANmfedDIdx-FFd8FMMcU1glz4DbUnd8M1yOTZNtFMPzYOglWiTF5MM96wIjPXYRZYX8IlsDI5KSlERTTPWrUZOSr2K-fA2cJ0Lsw42ceVLbokDEy2Ol4+cTKNzl49zDAhI14qOSoeIbk8DMm5OFwssD5eKBbELCO5Moggc8DJ1mvWPkNyLaUrhS3eIaInejLjySw9wSX4KD-U4Tv4KqExTTr5B849riEvxKIYrDuU1jtL4dfzj-Qb3jBU1WUNAoRxOBwyoxQcPK-Prj4uIG4rwxDpIj459TzN2aEt35w+M3knP8miRI41kTs+IUU24ilFPUkorjZsI2E9lSfgJUXCriv4Sq4qUs2FLgEMOtQ1P74nfjGuMEkjiRoRLMo68iMh3hEnZiTsLsk1-i2sPf4tLd5cKMU27CLJLckibjct1O-DHsaOwJEpJ9rNMB8WzSluNsUlbi3swCUmakK3HGjczS97Es0ogjduI6aCJS8rzfI26Dk015lWHDDqJTk4XjUd03vA5M7mPVE3mExpMe48IFGf3REuxT1kIh45H9rcKBfbMTteMSAx39-uMR4j7d803W3PYS0eIW0hrS4+2mUkOoDcNmUlx4zOwB4pHi0cJ3TN4iHn3q0ipC+cOUAisi3cLW0qDDieNY0uNSw5Ru4m7S7uLu0qnDZtMe037DHLU0I369pMNc1M9Nm4JDkkdiIxP445WdBOJdw5XiH0wNUMjS7txB-MWdB6PpHacSU7ycwiY8MsJN-fwTDOLY07Ij6xI04t7SNczR03wSMdPXvLHTfcOXI-sTVyMk01DMUhJDw2LCZNMyE3eiR5No03ISXMLU0k+j+gPi-abs1NKX49cSihLH4EYjXwL94tP8bGI+ou+j3NPO7Hc9l5PWAjLjkuLPkyESrIJ+IvnSZD3OErJT68NvEwDlgSMFBZJSM+MIcDvD5FJ8g93c-NMXzFRTHiLhoihcS+MdLNRT7tI8YyviViOr42zN3dLr4weckKMb4khDm+MfkrCCV-1wY6PCcLETdU4jSlStTffDBEJeEpRCj-xEo6CjZBKSE1EjNEOooufj3hP1I2P8RdXokxvc6FJ6UoSN2e3AED-97JXBE3hSEFP3VDL89sJhE7dcVvyOwjLSPKKsUmEkICO5AifdPOLsSYxSqkOwA4MtvFQiY1XtBF0yg4vicmL5IrKjAUNgI8kTekIyvMUjcCIQEyUjuoMiU3qDGRMBDeUj7e02zdct6lI5E6lT0FW5Etgt2pOZ04CEtmO5PbRT+lPAPDZShlLuzL5T-91GUi5jhqImU2FipESWkt8s5pLD8NZTxAPuYy+jAYIWU07T1JxOY7nCv2R2U9aS9lJ6XY0TtEVNEjoNi3wFtK0Ss2IDYpPSzANNUiwDzVKUEx2SI2L6CCNTvRPJzewjKcyjUlwCMiMDE1wjKwOzoiftW8kMEiT1XnRw0lDY8NO1wwRtS6KR0iv9giLkPWac1PXyaX1x6yKcEjVcdeL+4mjSFNJ2jE-tvBEY0mWTmNIDE4nTvtMp0kcj4+If7YIjigPY0qIivcIXI-MTjOMxTEHi1Rz7PcziJNMSEn49zeIyEn38reKnEkdSZlLt4ysTpRPmAgXSI-1NHZ3jShKwecoScB1PU1zis9IXk1LCJgMl00gczVUYpOoTqQTc0nYCHW3cMuYiy51fUoTMgGL4Uk4SzPzOE-4iLhPao0fNUpPA6W4Tl6XuEiEikJIuI4DT7GNy4xxjfNP00kLSHKIU4ubD7dPSo0usYkJd0jRTx8NwQgxi3WVwo5hCp-ySU9PisH1AUoYSRhJqMsb1gDO3w3vjoFPq4zc1nhICM0fi09O+E2i9yJI1IyiSOjMIUn4TiFMDYsESGuK0o8vTwt33YqvSUtMXktLS3KPr0nxistIZI6Cdr+PJ9TESTFLCYnEShQPMUp-jLFJKQgKTthKckgrTVuLH0wJSYBIKouATp9OiFH1TSqPn08qjjkKX0-q9B1JAIhbEGpPZE1qTD9U309f5t9JaUs4i99MYAypU7qXmHQ-S5jJFExQjllKD7Da9zSJe00PSZtIe07-iX9KNIzvjhtM1EkKTP9KhM4QiYTMMM1ZTUTNxwrgTxlL99QQSIYIOUiF8jlJ2VNlCwyP1g71TrRPg4oYz24GDYjmdi0ItUpAzXRJO442j5c1TosdClbUzIpF4Az1dU+K0INIbU4OTjBNDk8tS4pQg3eMSu4JS7HuDE2L7grWd5UhYM+ZlGyMx03XjODMLE7OSo2KTomNj8I2cwgnTyiwK1VuS2oXLk9sTRDOB-Mci9gQnIyejpyOHIpz9V7xbk9gyttNPghQzqeKUM0+i4s17ksEzsV2Yk9nTAvy0M3ciQv31oieS7wIMMvQzfMKTwvoCTDIKEr+CRdOvomvSfpNV3ZXTFiNXk+XTDxIw4ncTt5P3ku6MbVG-ozUxD5MvPWEpm50V01udy9Ne1a+T+2DAolBDPdLfEjmtF-3wg9+T-dKqMn8T-RlrM6hCz0OP4nKNgJJD09EzuhIfkshj7DOgkorYiGM3wmckGjIn+JozqGIH47CTMLwvksCSYGUYo4TTZHz6MkeV9eLYonmCOKIkgqDN3i3IUuSDfjL-PFfj+jK6M4RjRdLxImhSCSLz0rfSEhxdibcdipO6YVbD2FMtUmBdiSKoFUYypzI04IxiTNKTrUxjcZ0kksRSu2RMoxkCylM000bCXHyWE9v81JJt0gLSV0FeIwHSdJNcozrjgTMREnrjvS28opkjDjJgIorTJFzMUzkiikJ2M-ySZ+gck-YjgdN5wo4y0LLSvAicPJKivLySYrw8U8LFKtK5NDfNljKXrLTljjOa0wpjYBIik+ATLjKpMmKT6RJQE6DkBuLMXE+s2JKGgmZClkmEnKgJHFxWQvXTJKTGfAMjItX6YrgJvF3iU5aDRmMGo8Zj+BMqkiCz7jO2g2qSnjKGvPUDtzOKVJZjZKK+Mk0Dd9LUMsTTNSIP0zPS4LIMkybS0eLP068sRlMWUxEz6BJ9I0fSppLuFJyzAJJcst0j2BOxM5bS7LMuYg4YPSIGUt-TylKi5HaTCTOEE8HSSTJhgo6SqDJOkuF8LlIRfK5ToWLD7UbdXznhYwGinpLINSGjbpJuU56T6UOmPY7lW1IQlGol3LOARH5TdVNpgoFi+p3xYvqS+UJBU22iNZIdY159SaKlxcmi2rRmnWFS3pKa5OliBth8LMYJNIgOCHmCn6kkraeNMpNlkvGTcVPlgnljeaKVgtw0VYKaNcmT1YMpkzWD32Bpk01CqVOlomFjpWLpU2VjrUJNgxWjirKqJUqyMNO5kg18GUKNfF1D1WKdgj1D+rI8AwayOuUVSLqzyl0xnRGc8hKHDCVTrGzDQz2DIq3xo929o0NRUtlcEZw5XXWTyZ0x5dMU-aKzFMkzwDPDvdtDDVMtkrtCTVJtkyVcREwsIuriw1JTvUcDCzyzozN9PZJfDb2SB6J+4xtC+TIDkn8NmeNIMgIDSUXw0juDzBIlMxtcpTMropM9ZTPV5Fu80z1KWdu8Z1IzkluiedJHA9UzZ4OToxII+DKu7ZuSj4LtMukdDTMbkyuTlwLHomiM1wPFHS0yK5IiEpeDCbM202Ij5DO7PJ0y3TIf1V0yg8NqIjfjZxMHk1oDh5OaI-ej+dKDM8kMkB19zePDIzIPIxGtbDOl3B8ykOIb4dXdi8KTMl+iP1Lc05MzCRHTMr+iPyOYYi8TG8J-I-Mzo+OQQ4v829wfEkBj0EOnnG8SliMgYr3SBQQ-EoPSvxIT3QC9k7IOIz+SY7OYgn+TM7OIfVhiSjMn-GiDwFMIokBToLwHM7OyKGJ74kcyGCJd1QM0fvVfEz4TnWRgQ3Wt87OYo9CTWKNU-FczyL3kQ4iTqLxPwgYzE9NtE0hTpzP7s-cztmPnk4-DjzIYkkxC2dIvM8xDBoN3HZRj5dWi02xDB0OKDKTT-UO--ASSijJH418zGBTQomP4VL1EUtS9sFwkU7-MpFI3ErcBALJb-C3SJsJ0zDMzIkPAsrx9cjKgs13SwTzr0tb8JewWM0fd-GKcvXyi0nxG4zvSYnzQIby9+sy5ImiyUARsUz-i8mLhMpiyRGVIs60hsn0SotJj3TF8klkRG9MfswKTMqLF-b6DXJJagkUi2oKn0oqjCAOikwxdpSIX06JTWn1iU8xdFLM71YSyRoKiMlJTiZMWQgZ9xLMotUIyoQKW06Sc5LK8XVq8Rv12gsqTrGO2omSz+hyqU8BEWRNqUkRjzoMaUsyz-hNZPNZj6FOHs1aiupO6Us8yVmOFE+CzRRIu08AoITMlEtEyAzPdM9U9IC1EI658H9JtjQKz94j8s5gSllM2Upe8P9PKsxQt-LN-0mUSRAJUI56icD3p4kQToYLl0mONTlIpfHHFfqPXnbrjap0RYj31MrNtoSG83L3Ss784nlKys0JzXlMKs5W8PlLRYlGiMWNjMnVTxBL+UmqzaK0BUvGjgVIBshVSgbPxs2kUoVPFQkazMZIeXbq0EVPpYp0UdWItvMlcxrJr5YV9Y4Kms-5c8VMBXImSdUJlFAVj7TzSs3LZNQypk41DXDU2siVi9YJenPfREV3lo+Vjlo0VY-fplWKyM8Lj+ZMlkwWS7rJKcJFTvUIVQoVTgbLes761D6KdfENDAbMtvG6yQ4P+s2l9DnIacv19QbNjg9VSKZwNkrVS00O9YoOjLRIzgziySVMWcntC6TITfJ0Sw2Ni0pMjnZNLggs9y4InA4VTE0JLk98NObV5M0AzQyNhsrND4bL244wDjVztEyOjswOjo4NTtmxdE9ZTdAzLY9kyXP2Q3YQyQWzrY11dk1KshVNT+3z2ZCHJPYCzUwTAu2M3Q4xNt0ILU-ti90OLUhd9U7nQ4mZdqOKrUnZNvp0rqN5B7rMQ0h+1m1K5c2dAWp15cg2wP0OPUr9DVN3ME699dNP84vzSj2KzkiQk7mR92IDi33wts+EdEN0o029iBQjNbT9icMJVeHtc91IbtOD9D1I-Yztcv2L4GHdTf2KNcvtcTXO9XcdTlbjcJcjCwIXqTCDj0Pyg46qxXCSdeBjDoDOkUzcTWMO3E3dd31MO7L2ysOLp5c9cd3z-Un247zKN6IDSzdMjQMjivHKuUmTDX1zsTAgQP1xTbblyXcT0rH9cxP0FczxMs3KhXGyFBTKLIstFN4Bps46TxTONMiF00rBlGODdlbPeTTVz05Ks-fT8xeP9Mmtzcu2Fs83deNJY02NSBNLrErni7jnXMwoi66OB-XFyf337ch0zNbOXo50ydbIEo4cSDbI6Io2zGiJNs+zjFXPF04btlNKjM1TS7bNT0DziEOI8HSTdD21lc3bCAuKRRILjluzy-U6zjRzko4r8DuGi4hUirNJV7Ajs7zDs045SGhKMHR+j4zLvIsYSP3I802RSxsNvsrvD3gO8Uz4DMjO+A0AShv0YUtzpkpMsQjiTrEJXszRi0L3Sc-iTnEJ3sqUkz7LQ7C+zZdJSbVb8P9y-sjByxBiu-QjtvsOW4p7TMt1CkhAFJuMjTQATytJjTLxSvUwW4kjy6tOgc5yTjHLwckizAcNInNrT5XG24lp8rjK4sm4zRkJBkmHCXSSRM9HTRtKrPROS3txO3CnjofwB00fCgdNY8lCyXqP0cjtyGNNevEbSZDPno0XiJtMHc8XDbHNUGdRTrSPAEkfTwPS-07JFztLhwpZS1O1BMynj7uJF-YfScHMgEizyPais88TzqdPHc2zC72LUw2yznHL08wzyigjyMkzzAmLb05Hpop1eosDTFJwg0qHT1cJh01lyjJQ54xHTpbOR04dzItSp0r7iadJrE9Wy23Ic46eC8dL7w7XSAsL40r7TJ3NJ0wdyyd34Yq0yeNLsPDbTicLkMxejHTJnc7WzRNLkc3KJVDO7kor8vTPvg2TTx+Xk01Uzd3OlkkWziILt4qeSFxJ9zHoi55Ly9R2yo50cM6oTnDOldP1zuFNWA79ztdxS4vrCXbIGw1oS9xM28qVNg+PPkxLTXIy10nUyxKRCMySywjPW8w3TBJ2fpE3TXu0UkqyjvNMt0ybDrdKNQAvj+8PeU7Jih8P6HLSTgKT8fC-CG7ILsgBT3xNfkp+S5-2-En3SG+OHncYSD7N9ArviAsygUmuydzTrs0LNUJMfnQRiyJOEY3oy4FL3M6-DujMWoiSiH8Kkop-CZ7J0g-LN3-x0VVj8RjIhEroTxjIHUyYzsPNS0-x88PMCfeYzCPKkiZvSDFPy0vxTCtLWM7ESQHLifBfcqhwH0rYT0jKc8jHizmKa0+ByCHL6QohzQlOKogTyyHIpPZbNUBOmY8RyalPqkqaitnyak3ATPVLUcnoyeRNaU2Rz35x1I4gS9SNoks-inslBMwLzVjMmUm5ir9Mf0vEzrtgv00KcNpOYg9-SPy2Csk-TOzNsc5fYAqm1EzaThHML7CKzVPMhg4kydANJM35S9CP1UuFzutN9UpyskXIDU-Ni0bITI9bDMbNsA97i0DLYPDAz7aKEI0sCWNK5Ms3IxFKlnTwiKbNEPPVpy3MoMvOV1OPBA8ICVPQlk015wiJiAtmzDHIaZSTzV4Ox03QzkyPhVKEIu3Lj4sdzPtL7cydC1OJoMiw88iJDXAoj8gMF487jtPMu4vcD25IZ0zuSBxKN8ocSGgP7kw2yOdJ9Muzi9yPXc6eSOHQ+skbyQzOfA53jwzJnkswzeiJqEuP9d-MFdB2zkP1m8ozTWMxF06XSlgMvs-PDoKwc0t2z3-NV0+XSdgJIVGhxe5wnwoHyqzMOA27yU7JfkmBVdiNG9RqitgJLMuZSSIO74mYTRzLi0+BVPNMkcpIyVJJSMh+zCuKwcg5kgtN5kvYzRfNL453TX7PyMhIpPiPQ8wnsLu0nUywTa8I4cy4TwjPocm4T+hNDs6rhEQJgUjiC+jNR8gRj0JKEYs-NG7K-5HHz5+IPMuiSp7Nz0knzNyM-w6nyySOS0hnzpjKZ8j+z8PMy0tnysPhhPTnzrsPI81CzefMskjYzUoK2M-ETn+P8vfALHdNM85zy3LM0C4rSWLLOMtiyLjKILeFywOTn03rSolOP3JkS1fJBDLzSFmI307azFHJ7klX1EJM68u-DNmJUcoQKLfNf0qbTrfI70u-TL9M8szEzrPKU80A9PfL88lzixRODMi68foNMcy6jZCIMcrUT4gv08zTz-PMjA9xzHoMi87kNRBJ0ImGz9AJ2sgEcy30oPPmSPnLgMswi0XIz9K1dLHxTI+5dc-OjUonTtBO5Mixji-MVgAUzS7yFMvoQK-PDk-EdCNLjPdsDWqxlMpu86yOb8wLyGgkVM2nTlTJyLM2yUtWxsoFzizyHvE7yZwNVs+rz8oUls7jSUvIbElcC5bInoz2cz6KlshtzZ6O2C37j7TKXI3CSVyLM4g6DDeL7kkcSJgI38icTtDO5UrgyN3MTRKgK2BLvAsbz7DNMMlcSVNJv8t+8CP0-8y7ynNNW8v8DtvNAQteSbi39sk8TJmHAg88SczKgg4+SYINIDP8iw7P+LVBDEIN-kkOyuzPjsysyyjOcpOBjh53B8pOzfdKh8mALJhL3ROHUOzOBffYCIJNMbA-yHa0GEnsy2QrD05C8EfNMsqPTkJLH41CTBKInMk+dgRx9I4UKxGNd4DBSmR1kQwtIKL0kguCDNzJokvkSJQtn4zozcfKCC0EKTA0fwtfjYrxHE-4z57MEsxez4PP5JW8ymTJ3NDezlVIS08gLTH2Ek8x8YfIasz8zj7JsfU+yD+IpIoaj5JOvs0JDXHxAsl7yrnifszSSiAsU86Cz37PS0z+zFAt2M0OJjJOQs7nyKPLgcqcErJLxExAtQCLFAr7Y8LLqMgiznuMa0yjzAcGSYpCp6B3cUhRdqLP0CsAjIPOwC0LyGoMgEyXyakNOM4JSqRNmzDiyoDPKYpATVQOV83iyYlMSknZDOnwYCtKTRLPSUmq8poNoCp+suHLmgnhyWr29rBez4LLmfLRQVLP-Mx3yKlPVA23tqlNcC1ALhr2X85pT3jM8C-PT9fJ30w3y-AvMs-kTTfMFEyhS3kPqs3EyKpIeUvgjhpK98gxywgsq3KxzOBJWkn3zl63hM2gS8gpiCryzynzWkxaT0guWk7gjfSL8sw0TFNSkHE0T33M+o2mzOeGFDJKykYJSsvKyKgquvcJz3lBeUp05crPuUq6S6UIJg95SKPHpbClSQVkMRCmDZXWbQ8AysaISsnJy6rPIEixtbWNBUiGTY0OlwtqzJp2hU2rkKnP5gqpy7b0MhCGdCVBWnI2jfak1eJhpGnIxUthzZ41acsJsJRVmtTpy+aIWs0mTVYMWmWS5VrMhXMVjaZNGc+mSeE0ZkrJtmZIO5VmTs10LchSL5nN7-JGZOVLtFVZzcbKkyJF5f+k0iHiK-Zj4iy5yKV3384NDiVGJYsBNjnMyaVWTTl3BkhWTaIs3slVSvaP9vW5zNVN7xI2THnItEi1DIDItkqO8kbJjvPNiUXILY+wLY6PNCm69I2OqrQFyHw2BcrN8wwzBc1qsIXJDEvlM1kyDk-oLS3PL8j515+wE4ssjq-Ne0+M8mbI79Ev1WbNro60yUuwbormyrPyWrXX9O-P+citDo2Nxs69je-ImIphMrgtkM3YKB3I4000yFMnNM04LFbKNM2qL4+NtMtWzXBI1spcz9mKeCl0z53NX8l4LUHh68znS5NOyE3myD6Nsi6EzRxM6IpVUbbMm8kEK1xLsM5D1wQq8M-bySPwPEj2yQ3N8M4BCEQp3kyBDkQqzM40w0Qr-o4OzEEMaEu8TDvJUHL4sCQs+ilPSNdP-8wozC7MGM2BiUGKbMykKQfPTs6ALGQrBQjhV2zP+ivh8-XT+1IuygFPGAvsy0YuBkwcyVQQj04jVa7LkDQUKAfLbsqiTZzIN4jQN0FLiEmUKsFLlCnuyqvPaM7HzqJNfnE8LEFMp7ePSJ+N+E9cKa9y1C-BSm7NX4+Ri9QsXcrcdDQv4c9iTWFLlLWriRMM4UjSizIMkCtoy97KHNExjEiO8Q50LvzOkk38y-8LnCpbz8eQA8oCzO8OWE1Iyywv2M77ygwvL4sfCYLK8Y6yydFIv4n+zQnwyQsXySROyQjjy2SO0CjkiwHKws1Kjv7KjLERdMwrMk+8LiLNlAlrS8wozLSetA6CLCwwcUkJwstIyjAorC9Aj5pKAc2KjawsIckJSGwpsC2PzrjIcCihy3hW2-fiykpJA87sLElOcpJgLkdiUUCeCpYOYjbKSXF2ks9SzX62JmXhyJwqNCqcLBHOr0-Zj9lJV8pcKXAomo1cK9LK5iugjNwvoAlmLVmKoYweLDwsugrk8rLPDCkTyMgtcs4ZSHHNwbNTyfLIxM1xzGBIfChUTEgu0clZSgp1SC3ajfwr4EgGDfy2yCrRyPwtAkiaSAGjnit4dIrL2klkT7NJxQr6j-HJ+oglC-qKnC4lC+nIQiu5THpPiclCLYnIicoGiIgqeozCLbYNRYvV90WOoqSqzMnOqsoQ06IAZgs8LKIsastyLmrMhkjQSSnPasyljynO6sypzEZLYimpz5cTqc10UinP4i7GTBIuCbTmiuWJms-FS5rLmi58sYmzec1+LN4zWsuPgNrORvSWj66l18qJz0VN4JPw0kVwVoplSNG3tQnZI2VLwCjlTlnJVUoWS+V01xK19BVIucj2iuVLFUsMMvrJGnH19pVMnDUo0XIpqtSVSEEo8i5VT-X1njG5yIbNRtQ2T-aONkmmDTZOj8yMjhbRgMmMi6grjIhoLuJMxchKKAXP7vQWz5jSrgsWyHD2Js9hMoXJ8RCQTgopecpsLzEqHsuQSUbIUEmKKHZNT8q1TmDyhdHFyB-LxcsryuxR3FRNSu3z6RUtSiIBM9cywx02cgdpAs1L9XGlzA10nfExN-rkLU7FsiCR242Sza1MZ45+iFdPZcomQYNKRPJlt0wHICdNcBXMglGNssqXqQe15Mzk8gI-Q6eWkgeeh4Hn-A1fQAkAow41s1LFkS5rBW-DzWf0NQjmBMME54rgEaKwMBktGQIZLJJQVc5YKRahNve393LG3guRpNpxfir1SP-GgYMIQ9VORvAtdqbm-QjCU+1JPcyvS1JJWS0eSr-HbUvXMJnziTX4LVq2aTWjDsMNf6A1zfZweS+RFN1MyTUwl1WwJskjTWXnwlS9S41SWStD8T1Jow6iU6MO9cuDjmZxw882jMOMuipFLdxLhCpMyw3PiJHDjf1MEw-DjhMLrfSkJfEzffej8z-lXsuUlDrxGS+DAZ0OdxW2T3DTrpOdJWgrHLBCUPMAXMQuDlkKZi1RDJpORxHgkFktOSwmg92Lp8gLjDHDKUMJwfHDgil3UIcnXuTnxrHFaUR7YFGzicjfoidyqCo+FQnHaUUVK0IuJ2IFLLUJlS4ZQ1Uo-ihVLuM1lSkJz9UqasdC4fQS8fDfVCeHSIDJVCgGJS7aMUSg7uXSSACyP0nSzDJOu+NQKQdJ58hOLEmO7hQHZaaGCovQLMRTh8-aTn4rJsreTPvxIMsvykA0YHeHSI5OS8nIjTKVP2GYLH+WOADtTbCMz8tNLWD3G09Hc8vKM-dZLXLhLPdVytckubf-I-MmpHMuSsJjAzPzD40oGKFNKDFlkeNXiL3gGisu48z1CE-XkkXleXUOpkwmWTF6gY7WEJeGoFumpKI7Z+nQMtfOiv7WCTQfZm8AX0N-1dEPec2kzSgpLQ5ZCFrSCLLDSRznnsGF1VJ27crWjAkowSoLx0YBC8QzxGsLYgDrSWsOzMiQEGzDyi5thYLgaUQ9KOr1cC0M8IuxCLSrpzqGu8eqhRkIbyF6g5dGesH6ow4uTeZ6ES3KCc9RkY1zbgyJA8mlwEXWYwMtBaCDLFZ1ugZZIwMoRAODKBqxgy9EAwMv-qXAQhMDQygQYSEmAywNLhQhPgSgQxY26gcdKWwXunZEKvzFknNRAUb2u4qoVuoHzYepBUJHeC6VpuPJFIOopupLi4H+5iDStoSxB0iUJEctwZ0HbOb-ZEYBnwK2AQIs0oKJUTkE4ys4gAbB52c3MvbX9QqfguMoBsdMLGWyAE90wJMslcRTLxsCroYepJEREyl1cBoIW8sKLjVPDsXJxywFfS6EwNbTzQois27Exvb1skHhVo1YCGEs1uHFi0IEfKVeF+zH3sLxwiZVggS+AqUEuQEroFkwSS-g1YjJ0UlTKMpBtilsBzYI6HS2CAst3dARcEKkiy6kTosu1QxzLLGDpqFix2wCnFUfAhlFS3F0BfIH9gXzL1qG0UW7xQstzwcLL70p8gMzKksunQ2LLqgoxHaHhEaOE-MQRdiBSy0lg0ssJc9zLk0E8ynLKzQGjAYew0YCKynNISsvPMKE9uZGJeDmSOOIWRSokasutbUbLpAg+k5TLaWILAaitHkFcy5j0jNSyylWgvMtyy-YBestYNAbKrhiGy5ezdjKvskqzhUzOsqbK+fTiy+6wa1NOshT9msv0aJzKrIVWyq8N1suUIbLLQlArAHrLtfj8yy5Risro8xrZdFN26LZtGgpC4arLLstqyqzK-IBsyn5ImbwhQQsA2spySNwgPMrKUbrLPwHyy9Uwfsp2UP7L8tzGWQHKskk1vaHKmiUCyq7Kk1wxvfZNOnJayr7gEcrcypHLOspRyj7L3IC+ygrK0wH2y+3JDss5QMrLf-BwimmSwcsVAknKtIuFcn6dXDQm5SnL4cuLgZ7LCc1ey57B3sq4FbbKfMoxywrLddi2kItRo33agLnBVLgJ2MCDsQTqAdpLjBQhuC9cbeFiFX5zTpx3rIEEqEk-owUkHsF3jP1SE-LI+RWKrcHYymnE1MvLcKTKbsrOy0MB8YHBw4cU3BiaSGBRncrcwBiym0wIy7WAViHJ8pt0UtEmI+BVics6JaT09miJy6bKmYx8k7bVZML6pAfBSUpGIf1LnmAJjS51v1P2QESwnrFs4CSwChixuA0UJoIxuMyUcUv-UmNzANMVHWTKFnMSJXG1cyEjaFGoxLANhf0KmSWpo32yKOn5uAJN7pB1Sq+T+1NCTQ2KGmN2YTzKRUqZBMVKdzQlSxEQpUoLibVLx8rlSn+LyBXc-JVKOXBVSuMYjUqccY+oAWBVQ9fL4nGuU8S93Pz7yhfLN8v0fYFtsQoO8m0Lfot0HI3TbhlFk1qI49zLM8Oyp8IXwgPSQSJACrRUw8sKzXRU43LWSBNza9LDChQLwNNniswL8HMRjF78jPC24x9yh2P9kleKA4vuw5794xgHS9fAaSgK3Bjzi5O+SreLnYoQKwHCq3AvS7DT7QpB8cv0D4pzC9TxIxJZ4kz4NpGkrQ9CwNmwK3-jcCucGOLzeqwDQCwNUrX6yOgrx9IYK8grKbLXSwiUN0owBHGDf3A4Kk4zQPG48f9KCCvpSUtgHhl60NgroVmEK5iz1uLwK6HTH0vqRWQr8jOrC3zEuCtHSlQrOXEE8IsM1CqCYG3ZmoM488AqxCvwKuuoe4XNy8UJ53B48t78+PIMKp5x5Cql80wqlCqYKqWlAvDAgZhJ90rHzKLij0uawqJjA-JFqQUiPFWgE0QrCvH+8L1ol1xXjdY0Rkiag3JCwCpa07rwIioguHu1dCrx2UqQHCtoyDQqjf1jjFjKyvBXzYglYit7mBxSkT3cGC7wqMK+6F+IaCrV8CnYhSNQScC48iv2Q4QIS1I41SNSvUs8Ta2CP+NgKh-onCqbqQoAXGEz1aCJwtBIHIXzkRNDVckKoxmFUkoqNejWGCggORlBo2IqjCviK8nplZBrRTIqVQhyQuoqViuLUVDZ1ivYGXorAwWVkSq9BCokGHKjjCqPiI4rKENDEqgZiLnaKk5NfGl18UUZSbJuK4orzir9xa4oh812Kk4q8-FqKkIqPukRGK+g9ipuxXfotipditAhafKLY7-xiCpuK6XZqXn6aa8QYAiusOAJg6lGK37zzdiO09QK3YymKt4q4CKmEVvLz7GLyirK9uTLy9kYyMq2QijKKtO1XHOKJkLiUyriElLqo6szpQWnU44qjkL6YgqSBmIKUq8zDSI1GFaCZYymM+wy24vbC0hz2ZSE86HCeZmlRGZKYeP54uHiLQvTIX5EyImbCXk4HwlAmIncET1c8+qpRbkzFb64+eKdDQnixkrlKosCACjLSyIIVSvEMDjV1SqZ6TTpUZO+VBtKGune03x9xkoGbBUq5lnONXkITzjNKj8sLSsCSKR580tk7cdZM5jlxZ2p+cmSady4ItRDAr0qdJh9K00E9SqxsjWk16knyP2YEgkssLtLfDgjK0uIDSv8yFMr7Sq5-EpyiFjdKyPpLlgunIxFIc0VCBEzyHAqABMJtyhtKnUq7Sq-ZEsoGMlrS5MTvlhrK8b5fpiiC9q4uyUlK20rWyoWGYD0sTlzKk5Z8yptRZXkhaOdOcp8CIWbSwlox-NUJbpYkyohaRYlRAO9GbyzfHxMyAMqf00DpEMrZIg0OU8hgIivi9XzCDP04OPLysu44ggrDI21CCtz4rKrc0qKp8s1KuR4pSsbS+Uy1TNbSmcrNXjnKrtpXjhx09Lw80ujKnujMgPUoqR5PBNLS9ItlSorSgaKGytvKhR5uyt1K8rznwpbS6cqashqbTtK2lU6KaPKpPRUdI8q4NPBytIUk8uk9M7ka4TTypDykwrsRW4rwqMJU4+Bu1NhoPM8BMMuIoTDbEoJS2vLeXHry8UpsmWeoJvLtCiwoZ6xKwAsSoNj-vOJC1-L6zON0ioysGMZhcCSgAun-YuLhzObMjly9onv5USr+zOLsytYfKSQwzwoZKqVrZSrcMNPk6kjmfI4IiMKo4tDVYuKPZSWK0ErdEiIo8YZv-hAEsHUt9k35Vy8qUUp9NYZmkhOcf4YSwtTC0NUbBKeOPhwrivY8kiqEmNo4n4ZkKk82W-KLKvT+NyrDIA8qhMsD5myKy6wyKidgDkYW9SoczsLClJdS0+KptxtIxfTqTxqkx4zuSrtQPpSkqrNItqdxKTTKzaYIKvrSlsroKv9i53y71ld8nPpGypjknk57yqh+fxTEuVnGBeLcz2-K80FZlSxvZqqcTJ8ZWL4IsizK8MDOzUdK+l9nStOWV0qiLjlsMIF8quuvMsqmmBqqqZtJ31KqrrdH+SGq+UqpMkVKqCM3SuI2FtYpqpmk3JQ5qr5XF+pFqvV43IKK6xWqw0qgKsqaECr3SpKOHarnr2WqjMrAKqTEpUqsN2uqqXZwgTMqIErM2neqrqqyAP2UmcIcqqyq3RymqtFPNUTWqpZMp452cgTK4BZvROtmaKjh0p+q6xyJeLaqsr5mTlC6A0rrLEseEaq3cgAGRizyrJTyWGixpmRq8FIYypuFYtLcbAuq56rLgVeq0HTbqrgPe6qAKpLSp6qNqvGq9z8AIrxqhGrEJnpq4-suyVcuSGcoIzTqT1FjR0eoDQJNvnwuWpzhR00aeLEYjmIxfGqYiszUPCKZap+qoCKSWX+q4IKEkHP023y5nnbK5swiarBSOGqigw+qlqrVq11q-qqXHKCs7mrpUV5qziLKaoFql8LOqumqt8KMNzdEiGrI+ihqvMrjcxj6JeLzaqdKtaqXSvLS6mrp5n+KVUIBgWaWX2rACi1RDPIN+nVIddi8TjBOUeNJyPixb8Kl0kLjXlAuap9qyXJjSquqrarnhWBq1U8PZWlqwg486qpWBWrC6opWKkMigt+Y3aCINJyibQr8oqjSxlskvJKikfySDn2qzpZkErqBfsplaWnymqKavM7BINkRaseWPYIYQHj2UJsVTPEJe1KMyt9KwuSmNMPyhmryaqZqhu9NqoVSdjTwKtqvEqr6quOq4fyPcOngnhpVPTdqjtLkyuQqi3VUKtZ4stEMKvMy2pimkOk9cWkejTYqmCSOKsLyzEKt0sdPXiqizMxisGLYQI-y+kKMjFRij+qGHIkqnOzo7LzskRElKu7MrKMNlKUqrdSUMNUqquzzXP1c79jNKs-cov9cQu1dI49TJNm0--MltmdS74dKlNV81Rl9yqqQsUMNar-iu9Z7fPcqfaqtSu9cRarffIwI+2rdqqccChq7yqgqhqr1F1pql5iC2xNqoejVpO+qh2rPSONqyeqfyuzK06qHqsZqokdKaqXq+GxJqtzqsxz5xkYayCqjqvojTZThavTqo0rgKpeq7OrWEQLqj8YZGprS4qrmyo3qxRq06uGqsOrM6vUa5eqIFhLq7Rq6auXyuerNIXWqxeqWatVKqlYuvkLq4y0PZWBs8mClaq+YkajAyNcCzxKupxMSjNiY-JRRGQSAkpfqoJKzVJsSgDTdmxfINMTzQXltZRrjGozqtRqqao0aioU3DJaGXFCzlPwNQJzIJJssxfKkIvRfW5TiCtSsvZKpl1QivVKimoKsgBK8AtnAaWpHGgaahxommtlqSxqeLkQisxwQV2ico30amsNfDRAValyIZprGmqcaYZr+mrwwQZrxmqwaVpry41ASzFiygprjZzLPeCBkp+L8mvYKterDp3SND1j5StGVMpoo9m6WTrk6IyTNLCZAhTouXqzqnOpsGpkJMF8bO0MzaPVfJpzMVLsisGT1EsUS7VCJIpJkuv8elHpVaFpUmjJUxV9cIsUis0SWEsVvW5rCK38QdSKywyOs+RwJmqGa6FqHGlMuDWj2VPtrO8tPLEG5etK1KlojMOptmsRaNk45XkXyeM9mbIcIjBL4VKwSuJpC1gZ1XQQRgXUyVxtaVK+Xe5qRUJCM0JsS0jISjpzRpFSU-4dpuQhncQyY6naRDWD5Ir+akZyAWslY8MjdrJPjJmSuEumc82jykChaqVrhmr5qDFdHUIRapcckWrka1FqIghGirZqSwOmqXGzcqBiWF8quaW+mamiBYJFa7hpvyT4aLys+72EaEa1DcWoK4hKyhS5o9pzCZJZa5hzq+3Za-iI0TgZSx0YeWulvRhKon2YSwVqKTPYS3w1QWrFaxlSZnO7qGVrpWoaauFqeZN6aurCgZyci+PFNWOFPHZybIqK8lrlRoISaJMkYlnFg+NqNxmVa9Zqnwk6WdVrfrKuc28NzIpxU12rqyJHyGuiI-KqswJrnnL9YvxK4-KusyxKImvgMqJrq8piao5ZcqDK+BJqzqvdEimrmao8WCaqcyLInH+1S-ILoipLo0sbq6gyDgsYxPNq6quYagXj1f3XskRr56rEawdrTSp5sr4KOugEa9qrfyt7I3JdNwOrS6qq9GoXa6hqm0t-IjQzxxMt430yL5VSPZbsALMJcqAlttXPqvTKrkivqlR0RP3wqxzh08u6AIiqkRShzQJjc8sMuBoqXCWoq4DTaKuia5iqGKoRgwBK8Ktj9O+qitgfq3pAuKrCa2AyvR1rnB+y4INj0uelb8p7+EKq7gDCqnGAn8pQa1B9-5Oogv+qbhMi2DPx9iP6POxj0mDt0iDzMHNC029tp2txYhtp6bIZyedrDqoMarrd9HgtIKfzDtIvOT8rvSrialGqc3HXaI9qydJbq09qeOsXa-UMfuXKCx5jcPPkClnyRRPCyz7yMqPKfX4qX1Vr6LBVk3CVy7Cz6SL7qzhqSz1aKuHZpiqiGbTKjal+JIKqnat3a8TqLfT5grACU+ifiZforkTs62IKXJOxK5YqoBk9aFIrlCFlpTzru9UYcgk5IFlAK0YRmQqfwS4ZniokGIyq-ipbqMXxG8N9GYLq8IOo61Vl4aUOvSzrdunsqwxVHKoAqVLrrFwI61UVy-HhpOIrjKoQqPyq49ABKuIpCupfwFnhrMKgCgzlvKv+wydiqutFQAbj5is9ipQKQuqZKr98muqC7QDrWuto41kYaPMegWKrWaMUgyUK0a2+oWqjU+OrM9LqrxwzCkPzYurozduKSCIyqiRzeUABq205SEWkamgTC4DgKiqqQ1iNq+zqoyr3a1hr9uvYawmqHOuJqmmqruqqq3NLbur1q1o4g6rE6u7q2Qx2qlOq+GrO697qXuqEarzqSyp4a+hq0avO6xzqBqthMn7EpmoyWaxqb9OYmNhqJyrCs7o52at4ai694Z08a1HrjqLYSkHtZau6XHHD7ch26974QCs1q+dYtLSlPYHqdGsjJUzqFyo98h7rtascKsHqPuoYbOnrCqrBcZ7rTaqSCkLztlIp63eLyGtk6har6qtA9LaTfch5667rwRG46gXrbSqF6wIq2xGh6x1ZHQnssmo5RevcBdxrlesAMkZJbvEJ6l05iGq6anZYyGonqxnr-upqWBhr+eu1KwXr4mIu3fw54ThCs5H9qevSOfrY7etxq47qyjnp685x2eq4au8LmeroaynqnusN6jnqN4vBMsh03upYacHr7xnnC8Kzc6u+65cr3wrCwO0tpgAl6s3qpesXmcPqmgi+663qf9Js8tIibqsj69PrT4vC6knqDFhV6qlYPGv0WXHrQK09KnNItevVqhyyUeqdAxGq7il6qzMquGvJ6hHrXeqdiP3quGq4OB3r3eobbSOqLwoVkNPqGcRvCiF1HepOqwHr3SJZ607qkap76v0rCjjj6i2IZ+uT6-vr8TLoaqPrh+tCCxXqgmC0auSY7qpjyefrJcLCwLPqiJmB6tfq8+pcaqxqXmL76tSyFeBL6jhEy+sXLBkNNerVq1OqkeqhvAvqTQVZ6gPY-uv964+Ll4toa2vqfeqVlUfqAesh6rArW+tu8KiYZVjF2GD9X2MZmDqqABoO66PrOmKgG+xYYBv3UuAac6u962HrwvmUa5fJcliTJFXIew1G2Oxzc2rV6iAazZlwGh5Z8BseBQga90iDKmhqHQnAGqfqG+uAGiHq7xy3OcddYBthqiBZz+p36xAb1+rBqjvqG21mC0rJ7DjYOJCwuBuLKi69b+vwijmq14un6oQbZ+t11Ha5xBvlWY1ypBvHKsgby+toKiurg0vya5JL6oG4-WuqeOL3PSpLg1DFMl4gN4PFS03qqGvN6x8rK1hE6yMrv+ub6wtKdHPXghMSXSwT62wak+qkMy9r4koTyzOU9Wlfazt929Q-astEIxNvq9Ir6H2Q68Swn6pqCudKvopxCy4RVj3uEhkryr2K6h-LHdzhE2YzJ4tZ8yMKR+sX6t6rIqvjKOXZk5zq6-FAAoOL6g4riuIaIAzrOg3yGzsSBgRFk0OoZgUrK3aoSBuMqYIrdOtWGTPZNspwYHPZOtKmYjuL8GpXC7brn+sO6mvrneqJOfXqd2sUGi3qcerkG0Gr+GrmG1GqDeucGszraetX63PrXmNiakPqmerNq7-S8+qTqkdY2+rWSwoax+tAG2Pra4hWGl5Zl+s8tHPqh+q9qw4bGoO364DZ2GvO3K-rhepJ6B4bUbw9lXga3hqL6jcYZBsVqpOCH+sR-RCYq+vRSSYb3+oKq5gb9fzaq3-pyLiExaTZulC8G3jrN6qIsqYbJTm2Gjhrd2sRGlWKDnJJq-sIwBsn6q4YPhv36pIIUWv0a+TrZMiA-P9jFVlfDYjD7uq2Gx4bueqYGsEaNes8c6Kzw-Nis3xysmvvi85SzpMuUquqD8toSkht2mvtOS8K5G2-iwpraUOqatUNXpOg61JyZmvSckMivEqycyBLSEmxig6ThEsMixNqc2tGS4iIizjPeEs56zjatUazrIqdorfqbBoMWdFr2wjg9ZNr4bU5XYs5mlh7aqgbWwkMSwKLWEpsRKQTG2upM7iragtba+oLvnJDUtey7ywAEdYbUotK2YMiMmqW6fkbsaMSsoUbkrJFG0pq3+pIakGjyUMnytMbdeuxgkpqsxux6-GCFRqwiv9NcirA6uXquGzASgFriIoWa40QlmoAylZqSb2VcuZYxaulhPK5EVVHQuL56AkssJsVFMizas+LCWtOa4lrvalXqVMTT1jYuUNkmbGDDcazrWt9g519CnKOcglTRJQqC05wykxwiJF54Zx+a0Vi+WqYSs1CB4otQ1SLNXzBaiytNIrb2UDrKZCjai6yirPj87Wic2snglLCGmWcuUcb16nHGikVJxukS96zU2r-xY0al2FNGihpzRsaHLRLum3xopsbTlhbGxK5QC3U9S0bnWPR-C9ZfIRyuBhoBzm1CDKsqxqU6vZLfRtCihFySFO3S+0TUbPoPWKKwkr+ct3q5httXGtjdAJQm7xKDAJCihGzDMsRckwirEpDYkMb0XONy5Ayu2r6qpVS1jESa1arkmsuqsxrJGpHagwbv9GLc8wrO8lMGqdq4xMsGjwaK6wrK12llaV9CQTqXS3uS2wiTlhfKxMqAKTdYqNROKt+QflKh8t8S-qdZqufGFDqtJsHyvRwu4pTC4XzvYpvANYrbv1p4sny2YlKtYPwgMDGwOzRZyFoqAhBmkLGs5-KwuIe+fqJZcCDITGh3sKsFcy8ptL-gWAJz4yXGrwLk9IhM8oavpxHYcYB9JE9gRFAC8o5AfoBohkUKGniAHJypOyblsrMFKByp408mzPDwvKtxA9UayC-wAKa8tOM854aQpqRKsKb27QFLdRDyeuimhCpxJERsvQLfYpsmwvSESuymtuElMrh7Z8z2pqKmrgUSpploMqaCfAqmy7TI2270ooYyKv3CtryXPPQK8XziRK-47VAxMq6m6PU0NPi5LzghMs8Ui2w+poymnybipv8mhqCgptOYqqanlCQacKbtwvx87hrGpvreFgRG3gmy-CzlPNjCt-D5Cnsm8fxoBi0yhg0d8p+ilTzYwwOm0qajptR4mPrpQy8VKaaLpr18q6aQXybLG9LeSqDIuLiatNy0zrDsaA-SmM5f2vqytpRLJTbRcQrvCvCwEjL8iX8AZBAcMvjyrCrT6uFMr9qQhvafHCqVHRTytoMCKqZpf9rOmon3YDqEKmXY4aAGOKlBddjwOqRyqvK4oq9bK4bOCEvGpJy+ZtLfRDrxAxiGtvKKhu0pF6ai9Ip8z-9kAt1i2GRfHgO0+ht17i7y8J4ACpyGoAqkc2AM6X8DBKEm5Qq66vOLMwaY0pGC--Ko8oCGhsDVODeiSkkT6oEsqmay0Twq1PKf2sIqzPL44tIq8Gbt5G5St9CMQC5m5uAeZoIm2NyYOpya4sbU3MnOUWbohp6QWIasJvCapBrvoqvyiMdKAp2isQyCFidCwyj81mhAnsLIjLGiDmg7Kh98BhISOuSGmviE7PQfRzM5zCIwYlBikjggbCC38sEq470soqjQLRSrYuSQqKzlcJKCwg9I-LranxKG2owm7NiaTJueSKKaUuii1a4U-MI4wibw1JsI+dIGjQ5Mrwt-T26CnGCcovHa+LzJ2obq8SbZEBQqi2ayDOPQsOTectCUymaPFJUdG+qnZu8YNGbrJPndfUrfEmZm2lsKKv+QOJpfZqvXTe1eZrTlDnAeUtqa+DrDw3DmxiDxZvPsPuapQWn4oULa+MTs-Dr+Gncq6rJIYtTsppi65oOEsMc+pqkzZ5LkBpTmgka9o0UHQtU0hun-DIaiOvrmgfdtKtpImKzfGtAimtrwEs7myibdJuomzCaf5tquPpok-Lwm0JLR5qdk-JzRGuLSbSE-MgDDX0TinL8Enn8C-J8Ldwiegq6ZYgzgi0Nm5ebYxIsGtebj6o3mqmznRRtmjebxo3EWiIaj5reyl2bdAqzyr9TKEtp-TJrQmuxSmircUroq4WaD3zrylFi35rDmqIbP5sjmiWa0Opba4B9MOpmKAuaPdLI6wHyKOsHshhzTFHLm20AKDIpC8Bbm8MgWi2K9JKbmvjQW5reo7QjEUoBYvxyExvxQ6CLCUJTG-MbeCPYbCUafTnQi6UaYlqfOfKykWMSckFrptKNUhT9h0u+kwiL3VPJM1abFmoBU8iKgVK8Ql2jqIvci9ib2K05gp0UKaJeslQ04VMHGrT9A4BPOPiKcimiyPmwu-QIS-vZmnKEikhL8ZItxB1qYcqdatlqpIqWstWDZIqVwI1D1rJNQncatrL3GmWiJnLlou7VuEtDav3FmppomsQROipVYm3KbxuLavWic0upzDjZUwnayY8kJ0naWqCajWL2c62i5xtKWhBKlEsdo2VTQ4PlU65bFVOFUiBMS2rDDXRK0E0hsgxLobI7mn1igmrMSptqPTOwm5FzB5uT8-CbaFpYmltLS4NtU8atl5lVpR1SpotLE+lE-ZNDE6xNIbnBwvwDTytEmlebhFtI40RaSZsCGkdjyZqfa99rkqO21L9q5FulyhRbMLOtbZzqgOpUW7LBPYDim27oEpuEYXSBkpvyALaa75vo-AjiMbKI4-ma9FsVG+iqprg-mzHVFks0m6Ob0OosWk88f8r-m4mKQYsAC0kLxirLm7XhK5tQYuo8BKpu8oSqjPhpIkAy9yr8asCK4rKBvQh4Qb1ZC4-SAaKXyz+KMrPfi55SqmpysmUaOmrtW+nE3lLg623AmVsIJIrxWVuYsM3AUpq5W8sbtG1VGoiKecX+U2qztRs0c1RKmKwUS-BKXEocbLmDWXyYi9BKWIswSrT9QVJ8hYEwKWtqyKlrhWunGrpabWvrbUhKCZIibR1qunLeg4lTenLKauhLeWu9ayZdfWrGchmT5ltFaqZyQ2olaqAZsgFUTeKbcgDZWwrwoilSm9ZbcGkFmlexo8V1Gs189lt6uVNbRxvUyIPllJoNG41jC2wOc+cbHIp2Wq0bTnJKWpqznlu2c628dZOucnyK9Ev+ib5bkJrAM1CbsxsqC0VdasuRsgebcJoZMxAyA5shWsf0zchJRVqs4VodUlxL+6LcSl1SC3zImw9aKJoqC9CbSFt7mgMaEhovW4JLh5vBWvlax5tx0iea2Funm5ty4MMKyHhaca29s7grI0qNmsSbcVr4JSSbOzXOANI052k9EzNL00uk8vTjwRHuS8TZz6nKWD3kZLl5OWr4NJsfq3zjO9H-Qu0ghvD2s+PqDJqjmojK9NKOXDTrLvxvAL4r0ppv4z-KsppIi6PVHJrE-fjKWWy8ANBzWWPAogqbO+n2mwabDpuLLY6bgZomm0Gbzptqm1nsKJL+q7rqGhvX2Jlbe7C2m51ACEGKAJyAxgBASSJ1HYrywFabBNr7rORhvpvjm56apRX+m4abAZuVmpZTTpsKGVTblmJ6M80r5prMFN3LQuLrUzCrG2COSWX4zNqWm76RLNprGgK9soL62WzapNuNHC9lswEc20jARprK3Maa3BvZc0KaN62odVZ0bpogcACArJt42lYzbJs6mqzb4y3Wm07lxNvcmqcb8pvi2wKa-CoQUIabktuc25yjgppoQTLaFTWy238tctuk4PzaIMECmjEqPUrf-ATbItqjLD6aykGs62bidpp+m+za-prk2gGaFNqBm1za2tuqmrLaNYzBg6GbfCtvSiaj4Zus+WrSpUHfS3MLUZqQ8n9LUiT-S4SabCtkUWLiw0qJmk7LbZstmsdqRTOCQu7aZKID+AqKBhEpWmCAT5oZmodYL5oZW27b4NNuygv0G1Lo-GZM8Uoxc4VbYhMFWkObCW1YqoxaxVvEAfErWLElmwJVpZumwYvSzZoso+7zwxCVmlragc1Vmyxbu8o1m2Czchp1GnWaKOKjS8+rjBqxWwB9zysr82VbbJWe28RbXFp3mizLKQKZBB2bAZA+250BqVvdi2layBkvm0nLJXIGAKiraPzJoe+aGPxvWhvKvJQFmzZamP0byuHaLWS-mpHazFp4qxIbL8ri2jvNjvK3cnXTyjVVi518M5sLi0NU+HBiQZFAxokao6xa--OKMgAL7FqQYxxbnFquwf4QSlDAWsALzXQ-yzBrKCp8WnBqydoCWzhM5mqOS+tqDVNsC31ytluBWxPyoorBWmhawNroW8ea5OIzShwD2D0VktoLsDK0Eng8ugt0EjwiUNprq7GaRJpp242a2OoQIdeaCVvu2sIsfNQZ2qRbHcrLRQ+baZudm+mbXZqCYbZzMUqp2a+bhdoTCblbQdu0Wp+aWCAHWjhKDFu3uUVbFdpMW7+aANv7mvBTOAsCM23Cs+rAMFpbiNORG7ijB82u8-DrPsEDwfVJiOtvkmBaouqVWyyrTcmX2rXC3Fpd2iBa+B0dSrBrPdvL7OALK6sjjAhbyJv92rubA9vTi+FLm2tV2oDbImsYmkHLCeBpfFoK6VrJY5PaMyO8LNwiUVuyiqyFVMj4WldKc9uuivPbV5rxW82ai9s3mm5NHtouyvnLysXtmvVpZFur24+aedvifLtDE9vdmiNzytoQ0loASJGC2ssbcOMry6NzH5qgiZ+bu9sDa0Oa+9oV2+nAldsOsYfbf5oAeAnb1Zp3M+VaUYv7nMSqUYVTXFxbfhCd2v3T5-2B8mBU3dqJ2y2KSdvUZPxaovNJ23kbb4ogi-JbExsSdPJrMBN2S49a34rzG9VKklvpxCprbVrlG5JaemsusnrbTsv82kmACDs1VAnYvpNRowNaclurGkNayIrDWhsa5VMea76ytnLYW6GTOKz5XGFT6-INa1iL9f1OZGtIs6jqBTcraYrRUrVLy4qpXYSLGWsLWsSLi1tea6EVFrJ8EUZbuWrkir1qplp9a3cbrkMkEg8ajYODaw6yeEuOsgHb3cu1AUw6svXMOv6dZdof2syQDIpHWnfyE6JORfvszciCOqWEN1plU85ak5v2c+yLznM6bJdb7lpXWx5a11ujW98a3lulgj5aUbT3W+5yAor92qPz-ltXy41SIopwm4DbX8RHmqPbb1sTogWzNTMrgqGTEVrzk99aCDMEPd+jINIxWqMTQDppZcA60NvHAQvaEDrQq1uCIhopmxA795rLRClbUDvkW2vbFFskuX7bpppYNEqbe1oM2vnYzcHCKkdg29sg6jtqlRsh2xir9FuoO2Ha7OjFmwfbldpD2mOajxJYO+nbz-2t20jqcEI4OqgMhDsAvCuaZIlKgZ3aEKNrmw-avFqdSk-bMUOVBVubvHL-go1bsnKLaU1aNnxUOgsbxRptW+VKnVvMRB1bJRriWvQ6ixtdW3TbbuiSAH47NKF2sEzaATv9W75TZmt+WjlDbDspfZZqdFIjWqxso1pcOhFbUZJhk+NbKaMTW2bLk1ps1TsC6flarNJEp1tqWrGTOltpa2mZsVOeuNpymWv6WseRWmKoSstaR7QZO4Vj6Eoey4ZzplqUizfS2EstQyZzFlvFapWSyZR5O7462VudQQU6WVpRXDZamKu7Q-8Qqjt2Wmo6HRS1O9MVleV1OiV9eKz4k0VTZ1trcq5b+joXGs5aVZMcOtWSnloGOy1jPaLBsqyxfIq+W8Y7PRsmOohaf1qomoPbQmrhOqVb5juf2kJLGTMl2uxLPjX5szuiOou7IxU7X1qRWpNiP1sv2r9br9uIW7ua-1uD268bQ9p5UQNTHRMbO69aIVs7ayXioxrx3aJKJ3KH8jPbJ2ti8owSBFpxrVDalPxna49rGMR2yjFYzRrj2-DaexJSLUdz82mI2wnJOpmTyeNIy0sqaKjb11AlWtja5XIY2vQqjWo1KmwxDJto2iKIBUtGG8ADzJpn6ACAWSrI8wbbpZpK2kbaZ+mE266xRNvUcNybtpstauzbFtJItJLbawBS2oLziAq56tzbBP1W253tNNsyY7TaxBkK8bugzA19W8Tahcj5OiOLjAvF80PLhtrXSIBLZyli28syjpvq2yKJGttQu5ra0tp4Anj92toSGNbbzPJ82181etqdgOSBK7ClwXD8YCodisLarOAi2ui76Vpi2oJxptqQugaaGtvk2-kjFNqW20yAeLoZWz4z6ppy2gS61pssmp4q2pr2mjqaYFFCdIS7uLC2m4sKPJtROtS6WLvQkVS7if3Uu8frlNq0uj47Lpo2Yo4b+9LGK9fZcDsB20LaYHOWm16a8lvjLMba7IAm24ASFLsQu47TZtpUu+ba1LsW2ly6MtpW2jra+Lp0G6JSYZvq3bbbqtN22xGaBQAg2FGbnDJPmk7bMZvJobPaLtqdO-GbrtqvWW46rjuFMm46SVt4nMIa3tvd+LnaYtNygb7agImUW9y7iZowQPragdsjckg7f0rIOigQKDvKO0TD5dqhOiObEdoYOmDApZs34r-KI7Kb-BWalWBx2zi7mMPx2mVbKfLkCwAq1OokO-VbTJoPKiuci6LqygzCTBtz27c7iouDbKA7LjtJm2HSRsMau0IayVtwqznanjqpWl46aVq7Q51EPSgF27Ndm9uzgb2pATq0WqDqIdoFWsE6hVp0Wq-F+9roOmE7ZrtrO8xbR9pw6mghY+O6itGJGslTm6x9kFpT4vDrgKmN29uAykiD+N3TI90t21ms7Fqgo23aqOvt2v4RBqGpGZ+T8Tq1WzxbQws1mva6zG0kO4oKKTvbm2tq-loD24JqIcMBW2Nr4TpBWy9aEDOdE5ia5zvrbewC9gkcAglqk9s0En-bZ5vT2+DbTtVHYrrSTyujE7FahFp3OvXALjt3mmPKIdwau57bpFu21Kva4CzpmsgVOrttyd46PZsv+L2arSqBu-2bZzpBOsG7YOtfmiE6sZ3xY+Hb6DpesRg6apmBAtoytdqCM07yTlz12qMUDdtQWlGFt9t0oFfbMFtZi189FLswCEkL8EOrMyO7egGjuvfb6bt69EQ7shuJ2rWbpDrwWvVb+zuhco9a3TqrOu-aaEviGkfahboWOsplQNqliiNi3RKSI1MikEvYW-mlOFr-23kzQaLRWhgZ9ZrcK866wDsuuhHT4sB1u1naYDrLUg27y9uauvMjXrtNumvbzbrr28lZurutu6Ex0NIusUS6WSGaUO9Cxdp5WsHaxbqduiLKu9vGuwOaRVtoOlvKJVvIWqVC1ZqROwGL-5uLmjCDS5tVWnE7+DvTumuaGbsJOpm6c7pZu9DU2bvP27WaZDsyau+KQlppO3JqzVtyq0-KpRteHBJaPzngiiGi2TtiWu6T5RquGcE6-LsKOkS7xWjEu4e0UV0yWyw7slqMSwOj6aAgukmQ6xqUO81bq8WEUvo74EvXW1w7RUPcO6palcS8OmliiWt8Os3JcqBOWXFoKmlAJadaOlu2nIhK1UJ6W6ayojrKBAZaS1uda4ZaEjpkipI7xlsGcyZbKrprW9I7ty28NLI76VIOslmSIWry2iy7BYFQemph0Ho3uvtaBEpja2dKP3AjO91DNWNCCfnIWHvVeW9oq2qIWYdaU2s2C2cb51tzOjM7BjpUS7M7XIqeavM7vTqdYkZtt1tdY4s79EtLOn5aubqecm-bebu9yq2TY3zD20FbqFqbOx274otbOxKLHEvWO5xLNjtcSns7Mot2O7wCqLEKizDSH0s3O5W6cVq1ugvb8VtuuwlbC6PHu6A6jbuk9R46Z7rQOj67edq+u2qsfrr+2sdMW1BIuzlayLtim-IBdJTfsCDrgbuBO0G797pl20M7IbsqC6G7T7po28+7O8sRO7a7X6vX2gBaS5oIQh+6+DuwgPE6X7szu7Vb3do2on3ayTv8WtubPHpOU+MbSIqAex+L6xuUO0UaK1sZO9Q7Kmt0OrQ7YHsSW6B6YaJSWnvb2VuIu6B5SLoIQci6untPXcmCslv+vINb5mslOg5d7DplO1x61EucOqRLm7rcOll8PDoTW+h66lthys5q2hq0eLisPYKnGu5qeHo5Yvh6zToEetorIcuEeolSenNtO4U9Nxupk1I7ZHpmWjI79xobWtSKcjpUevI79kjlUNp7bug+ezp6uoCtg-tbD7oMeqy4bHuMe0dbEjWwmHR4UXq5a5x7LaIuWk1i0zooen6zMzpOc+hbV1slehU7pXuBRd5ad1s+W-x7-IrLO8U6goqHO2-aQmv8S+G7H9vrOttqX9roq8Mb4nocSzsiOzuVXF9b0ovFnAXkPEs-Wou7v1r6c39bqzr1esc7Bbsie4W722rii0170yEkTNMjoNsk4xqK4Nvnm1zVUMp7ujc6+7pOOge7Y0qbq2dqSDkUm78a753sG2RrPUIpo83k5XgTJOOTp6v4Mnty+aTfqLRMxxnXqYdqt6ouCgQyACQLeo8l6lhNrEN7S8i-O587T3PjoRjb3zt3mFjaDYQbeq5K-zsigny6iPO42zyrsHOou33LjQ1e8KC7sbhgu5l44Lusu6rbbLqcu+y682EcunBznLsuGkGa3LvBmnS6NNvBG-C69Kp023uxJd2uuHrAu+vosnXtitrMuwbpcpoybGrbmLrG4Pyb4rqcuxK7l3tculK7eLtwu-i6IHIW23xSlLrAu097XvB6m-v5dpr429oRfJuKABd6Fpvvek+LuLqfe7S73Ay82ivq33sG6bjbDOqemz96FrtoulAF1HpVUKy7KLuzWy96FNrneofAQPvM2y3r9T2W2s6aaps82yGbH+v0utjyB3sI+mi7wLtkuihlPprQKqbborsxK2K7WLoI+qS6C+uUI1qBV3rU2xccN3vSu7OLNuIfclfTyLB22zUk9tqmAA7adVIfQlx0Srs3tLGbztpgFXGam9DfgAmbpPpqux677IVA3B67Dbor2lq7Nshqe54657teOn+pF7ojcgnKrsDzXYg7NFodu5Y6pdtBOl279Hsc+swt3bubyrzAZru9uua6UdpQ+tHbZZpL03-Lp80VmnNol3qgPTa7P6MJ27O6xDtzu-a7w0p7mtidGztbC7Y5pDIPJG87wMXoae879hpW6mcJUvrZVdL7HmUy+yjbsvtAPT6rNjDJGwnT01qSLTzIB6oUyD0q-fN0GrbqjruIea2ZgDtyeqN766s1uq666bPPO6fy0vpUyW87RUSy+o3r8dO124ryTiUre8KFq3uO+StLCNtYMii5jcjvO4r6jeuHu5RNZ+1kw2q7E8vuOvVpHZreuz7b0DsF8pdJ+duaexCUFyhF22z7envs+uu7XPsGeqHbXVph29z72Kthu7z79XsDG2OakhpsWg-9E5s-GsIDp9pE450Ksboe7ebryrwmiVO7U-HN2tfb47rl4W+7ehLJC5l4-hGcAZghVns1W9Z7GbpP43VbtlREyzH6xBKv2qY6eboBW-0aVdre+w17gxunO0W6wxqj7CqpUDI49KW6E9oH7f0SK3oUaQt7pvr2BBRNiCrWTcWY2vrOu6nb+7oKe7r6ryt7q43C7gQK+8jajZg9JDYKxvqU4-N6mfqreoi4a3tVKqTqW-JZvYX6Bvoy+ija2DKBAzb7SnsbAiu9-Boqegz6S-Pe2vb7udrqejA680IPyJp6ers9m+H6T3z8I0Xavbnb2kG6RnoZMF+aXPr3uiMjUzg9ugfavPtQ6177ANvwY9g6mENBihxabhNkKMXJQfsg06uaUfuEOjZ6L8qBi74jvvrsev4jg7rTmjo6w7uB+tBbnQHD+20BJoiP2j3bxDtZug66C7otPTV7vRtOeUJ70lslWhG6q7obOkDbI9uu+uxKG7p4MjEJScj8yIVEw0iiSnYFJvvNvDxZ5frZ+0myOfpLgLn61buOOzr6Lyqr8wX7iiPSLAtJtHln+5F6C0rgW3wSF-TnmOf7BXrkiPYKq0vZsrYLCbFX+3f7tKk1+7T69btbgjb7D-uwq7b6p7qN+4z73rtM+z67zfswMxJ5frvIqiO0W9tL22zK7PtIO5s6Bnt0W8G7odvIJd+aT7s8+s+6fbovu6Z65Zrjst+r5nrvughCBMqaCbQxkfsAWmP60fp1W7Bbi-vzu7H7KTr5GgB6jnoCck57iHtAe+k6ologepk7LVuQihUNIHsicwgHnVqeeqg6yYNL6356853+ejUb4YKpg3JzcFpFe0Gc7rMVe72CfvqxU+RL8Zyce-M6VVNlOvpt+AYhezx6pZNVUxo0Mwmh5GGq-kTOiZODS-qBa0t9T1vCezMCa-qNesn6fnIp+6bd7EraijUzLXtjYrAyCbJ3++f7ckVqyYtJ3BwbglDZc-sOOigri9tgDU47CnokmjLytP3qi7v65Glq+8xr5zUZ29b69Ponu567P2unu5XszbpcdC26B+qTaxvacut3e87lDNK76jRbLvo-+2J7nfrGu4Z7e9shOxL9oTp9+uIawzsrun2zQAcC+uVa+KrJu6BiW+LE2hH7mWngBhZ7GSqzut0tVOp0qi-asfveojAHZDsrc+Q7QlqTGmCKIlo0Oh57IWKuenQ7wHtue8gHf4pzG+LJ9DqvG4I0iwCnQfd7rFneq+gG+G0YBiBLmAd+kwpa8nOKW8h73HoVelJ7Y1qqWzqy6Hv1OgcaEXqHGmtpkmlReqeN0XpJKlpysXpEima1BHstO1lqnfJHy8tbVDsrWlI6ZHuxDWtblIvmbRR79rKPGzB6IbvIuvd7YgeDOjl7QzqES28bREoUiE4HhXsEBj8ak-qpXPgGWVzdfbo6azlBeyNbRAdZXW8bvIt8e3dawinmqg9bHXsHOys6SFtde-m6uXooWigCvXuNekG7fXqhWvQG1joMBlOjrXt6i8at0ntImwu71Rrx+kJ6Cfvv2oFaPXonOqhar1vJ+r5trV0iS0dCWpXcBrCpPAb4mvQTR2qye4DLbAcpss8rHAf5+5wHq3OrXRN7osnRAFN6Biiw23cp6AnbadsI3Wj+RYpYSxsl+sZ1xQZl+qb65fpm+i9qbyUZ+qqKPAb+ROr7H1CfO7SaTJpIW4bxrRs-O1ja3QaZuQ67u3rCo3MjI-usmky6htvo+7dxR3r4y8JoBMp6SuK8oro123D7r3uA+297F3rA+1xzePsg+nq713pg+-HqjOpf40K6eQBDLGQAhcgtCI96dtxPe4d7IYxs2+MGmLsTB2hJkwac2997cdqU25K7SPpwug6DvNrg+u96P3piu8LbgrtK2qLbqP0emvKaZ3sXevD6b3sbBhK6XNqSuiD62wdSul96qBm62vAZdIB42kC7CLK-eysHLPnQ+sKhMPt6mqH7QLoc2ubbJwe7B5sGNLozBucHn3o7BrraqPt+myS7Arr7B1D6IjDCut6AIrswyRi6cPrsupMHZAE4++8GsRv-Ckj73NrI+oyzdLrccjbb73Lw+7SyTqgk+l9yhU0S4gq7DtqKu47bB4WjcpT6DZvZcULxLtvvsDT7OsNW+11dfAckW-X7J7tTuS-7ggdnu0IH57vDcV6zIgfxyr9d4rBs++IHuZsSBhz73frJaO77Xboe+z36PPsGSoAGfPo7yvz7iiAC+jHagvoq2Na7gvJ0vCL7u+Si+2oHdrvqB3+7Vbr5ujOLyHKRCkUS8vvTCEX6-auG+n-rvkPIG+b7uxsW+ob7lvq0h1Krvio2CF4h9OOl+h0HJQadBrwHgc0a+ghrMnpa+u374vpAO9t4NbvH+zclevq08-r6+JlF+0Opxfpze4bzDcwtByyGavush6UGRDImiqf7vIZbmXyHLLH8h10EfAd0+giGSnrZ20e6uYF2+q-79vtN+w76uIQdG6iH0byF2gG6fZvt+9e1Hfv6e5IGD7tSBt27OIae+rIGq-oNegsy4H39uxP6zQd++3XbU-v12uP6IjLKGUH6vQEd21yaY7qJCiAGYfsxO-yMYAYJIfqhKgagB6oHY-ui+7xaC-q-uov70Ac5uwhbubq5BmY7aJvHOuq4BQZFurQHhQa77WPb00tp+7PysDroi9oKqvrTyUdpi3tregf6w3u3m+SHMVvVui66+fsHu3c6t-siE080YoY0hwyGXBsX+zLzgoZDXHv6pQZLeiKHJ-vW0-L7VfsK+9X687wP+xKGIdxP+-T6iIcn7EiHkT2v+8iGzPp-Cq27LPv+u236Trp7CKNzhrs-+iqGhnvBOjiGxnsABiZ7gAc6EwP7ko0VWpO70hqz+igIc-t1+qP6EAdd22aGK8Oahsv8k5ulHTrcj7I6hhX6AqoX2oUZGYfGiZmHgwfR+lAHloZ+YvQbFofZBgJq1oe1eiv6Wps2hvkHtofD26J6ZzuYh+KKm-o-2zeBW-vXxW2YKGzz8iyHAYcdB5fJnQec1WUHHIbgO066R-tch56Guvtehnr7IoezEi5Z5-r3+tf6JfsDu7f740k9h-2Hm+sV+kQa06P3aAOGvYajhU-67rsLohGH-AaQOi-7WruN+9q6LhgohriEJEXDc3QYcYe9m22H8YaGu07aRrpshFIHSYb-+wxapruMWuqHJnslNfIGhIcKB4aHE7so6rpIeCWKSRH7vPtZhqoHgAo5hmYyP7tkhvO6z9tlh5ubDVswBuQ7axtOkxQ6QHsBqiabmTpuenychgeyswYHiAdlGgYGEnLGBoWaMloNquYHEUoWBgGTqTqBe6U7+4fBBzgH2AdaOngGHmpzO9M7F1q4B0h72obce8F6MQeRBrdadEtCOGWYuxujklmjAntWh4J6lYe5B8u6cgaYOoMbrEqpB-p6aQbvWsuDkovWCqh65lhX+tSHfrkVSSwGc6P7pNlykNonarc6Xodjet6Glfv5etwHLQaBhsKGQYdwh59qkoZiywiGAgYeOoIHUYayhm-76nrzQxM7sDozh2KaxgBLB8yMQdqBO-OHeizYht36v-qhugAHuIcphon7-fpNaKuGh7sh+1j7hEOKBqPd64ciMxuHYAcmhgQ6oYsQBt+7JYbqBnBaeRrQBpoHAlvAi1oHh4YUOsbq8AfHhi1aF4Y5OsJz54cdWqeGv4pnhq1bcahdW12643CLBhhHvnroB7B6-nusO4Nbt4ay5XGjdmNle9YGb4dYrcBHtgY6s6ac9geoRwkRDWo1fFcVA3zFQ6VF9zg+yT-bQjoms3GSrgciOvpai1qEe2I7b9ITDRpjSVM9asWjq1veBuR7b93hXal7DxtpejSLVHr+uuhHZAFsR9l69HoMOgW7rrLvhtM5RErVg88UJkoiyXFo5qk-2wCbbHtah3gGJXo2B8+HD4azOh5anDvlOsQGkzq8iws7UE1GO3EGDqrfh3H6Kzude0u7dXtJB5+q6zvUB0n66-pie7WGgEdWO9s6bBOvYrs6bXrYM-N9wCQdejkG5kbQmhZGFIZ5BmpHq-s9e6u7jNXr+-FKtkexcsUHCfglB0KGLYZshpW6OQUQ2qnanod5+p2HUEZdh5uqeqtOiDj1wikNwzyHPBrTetq0M3sOR0cauoq8m-l6AYauNd5GHlkthmCrzIftBs2GrIY+R8KG7Anre30GhCXhsz0HfSm9B9t7CUa1AzRzONrzJIC7+tp7Btj6HwfDB5lx6rjHe6MGxNsnerD74-oWm8cGGwaa2psH1ruJGtyVUYclyy8G+RLwuvyTjOqjLJlaKkauw-+yAPorB5wzQnXPe9V8Pwdner8G2LreB6j70xuI+zS7MwbXe6D6KPtfe5yqALoZRoKSsqKHexVHG4Wi23oMawdVRscH1UZ-BrVGRgeoOc8HAIfbBsVHYPuNRnt6z4SAugbq7wadR0TL+wYIemlHtwc2muMGWPoTBz8H6we-BlMHQPunBh97WwbdR+cGrwYa+m8GZtv9R28HpLqDRhj7nwcEyr6bbUdHB7lGHUdjRwj6wvvTBlaA+PvI+zy7uerAh0ERRPspRsxtoIZS3BnLNPu54Qq6GKWKu5CHf0tQh3u6tXAwhzVHkkOwh-K7dLzhh4-6-AaIRuOHiIYThzKGTfooRs360WFxeuS6l7qs+1Nd3lXtupiGG-o4R3BdXfuqRmvLj7tLhz27nvt9+0FBFjlR2gSHw8pme4jiVrtpYUSGMLvEhkJ4trrABzuGYvs-uveGvcua3FsLDuKydVSHPobI276GNfpyUir7dIaVxQb6ivoAx8HiFir+qHSHXMNzyFFGrob7+m50uRvJO5NzXNQ8uYf7CyI6+zPaAUdNmuN6y3qp3CGGfIf-RmGGAoc3SlLtkUeq++DGbQd8G4DH1IdGq9ItWhojh0dHhTJjhidHz-qZ4lGGq4XIR9GHb-oXR476rfptum36s4YNyh37mEaJhzvaSYf+B6qHyYe4Rr86K4fV0sfbQQJ5huz8ByhT+r8zWapq6p4GUYV6hzfxwfqyG8AG5npGhrg64fvGhjfwkfpkR9xa0+KQBzZ6yBL2enZ6pDri+kv6gnq1eokHhzpJBwn6-ftyB-kGNYcFBvaGmgrY9QdrvROOhqCYZbtas86GLDWZ+60HWfoye-QTVyUYHX5HR-qwx9yHlfx-RlhdCMboxzSHfoaUxj7Su-qwR82G0UZshmw9XYb6+gjGvofSxn6G-vKe2sRb8IcIRlKGXtvZ2vVoTbtIh2p650Zyh-oYLPtoRwqHcYc3ukTG+npYRmTKf-vu+4uGaDoPR736eIY8x3+Hr7pphuO7SjPphzP73QDFh1O60prputZ65EYOPQaG-bqLMnV0ukdXvPmHm40kkwH7cOuFh+Skw-qZhxbG9MefR+aHYvsL+73bbMYxtcs7FYZcxnV7Lke-h89aSfv-hzQHQxv2hrvy5TiQJJNIPRJIWY2GwsbeRyjGosathgSbtw3Qxx6GEscEWpLH822kM92G1-rDh3R4SMb785THbeUgRxHGPYcDhmcjt6tFs05YMcaRx9v0EoaqxghG9ftqxyp6VHRQOmdGk4YzyjGGpEQxnfKGKEmf+oqHs4Zk8gmG84bEx8g7KoaLh8v7Hvvvqo9Hsgdex-hHH0YKB2Z79wYD+3+qQ-obh+H6m4YqB8zH99o8W+RHkAcUR1AHe4evigeGWgcvKtoHjnrCW3eH8AfOe54HLntJs1Ma7TseUsxHSAYsR6gG+NosOtJycHq9GzcHAHp3h05630Yvhu8aEiJ6Bx0bvRRTOgkaHIq6O13HhAeZXUBNb4ddxrEHcWifhwnJZAeXyeQGvWPuxj+HHseVhtZa5Mb-hhiaPsaYm7QGRpN0Bum12ot2Rzs6mQZMBtf6zAbhnPmkwcerq3X6FQeQ2mHG6duSxzI5GTmBxot6EMeJx6A6mdrLxhNTY4bYxwxBqnqaxkz7uMcoRpMNDcew4nobykZHYC0IGIb9mjdH8UuJhthHd0Zu+j37pMfFWnhHxsdquLMyrFqERyNHgYvROvCipcYkRmXGpEbMx5+7o-vZhqzHRDsux19HfFqWh1RH9nqCWw57IIpHh7RGx4d26g3HTceKa43HIlqJxbQ7J4cXhp05LEfYRsh1iweHxuAMcevXh-Z7N4fxvFxHOcTcR6l9UQblO9EHvEcVO3xHUEs8O-YGk1sYemzU3EoZ1MCaC2s8uA07uHouB7pbbWoLWxJHojuSR+azunMeBol6VrMkeh06eXOty506BWrrWlSKCkeyOptbcjuWW+LKh8YSmgAmQzr0iodb94f1GqR4+eXQJhK5MCZdmC+HDRvhBnpGvEedvf3GoCZEBxEH3aJhBoY7dpxGO4N991oUBpzGy-pYqr+HNMbmO1ZH3sfWRrWHN0aeR1YLQEbxs-ZHmQcTY1kH41PnS9QmlAY9+lQHwoutkp-aNAf0JoUG-MYiSt7lO-om+3LGcUfyxvFHQ3tBVdc6I0qQR-J7sMeh3ONLpOpvVEzJpURTE7UGc+l1B50V9Qa4rWmws6ndGqrtXBsXOnLGQoZBx9FHS3veh8b7TYbgx+vGqMcfOmjaO3vo2j0GmNqKqslGCSopRs5C8hu3e3t6VwYkus1HnPItRhilmUbOIKMH2Ltgu3cG-3vFxrMLDwbiu48HUwfjR8D6sLrWy0VGR4vFR9ByCLrPhaxGBTtFQEMsCED02spGAroDRuj7v3qrBlJ8C0cLm2raMpOjRjVGaCdLRtMHMLoAh7C7k0Y9RzkauwZGJrnzkPqCux8GrUaHB5bqRwd2Jq96DicdRzNHuPpni11HzicmJ-SzThyXB0mAYWzy091L1wZQ+plHBulDRiqBeiYRhf96ituQuo8G+UanB08GZwfGJl7K-id7ixDHribjR24newazRh4mf3s0y8bb80YjR2sGo0aA+mNHhiZxJgVGjHJXevVH+PvovQT6cPVrR8LwIIcyq9T6crsk+vK6iTPbRk5BO0bcFbtGyruU+5DhVPpPSmtEbtsC23W66rpHYljHycYN+qdGjPq7xtGHWrjCBiX9Dr2tR7GGyctXR3ml10cJhpIHxManx8YGJrv3RjIHprrGxk9H5rvuJ-z6L0afRpx9r0bxgW9HgwvC+h9HIvtYO6SHmbu7hhzH5IZILCpj96yyXFLGjZj-RsrHwMaW03L7tPRKxoMmlvpDJi30yvuE0IDGYMYuhiLHe-uKJiLykMd2eiHTQVS8I4UnpScSxqvG4cfDJqBG0sajJ4jGEUek2kVtXke8J1FHT1hBhwrGwYeKxwsnSseLJ+KHK1SYxmUnx0blJpGHRBA4xnqkuMZVJlOGE5UuvDUmOsdOSm+bAbpKh9nHr105x0a7ucckxsmGuEfnx2TGqYchCrlGiAxahn2GddtUxkO7O6C6hzOaeoeZhvqHdMdX2tg6igZROkoGGFRMx5uHUOtbh6aH24aPxuaHiToWhl3G1caDI-xqM0Iex+ZHiQbLu7QnHCbexlPGXCd8x3-MRQbUEo6H-8mCx+-7Qse-22DGKMaKJ0HH+JtLxlW6cnu5+v5Ho3pQRnDG0EeDhjHTaMabJur5vYYn2yr7wsdl+5MnYKdyJ9BHWJuihyMmDIejJkdGScfhh9smpSa2+hRcD5tIRzjHZ0Z7x+dGI8pa6397rK2ZxrrHBrvf+vUntYcnxgbH2IaGx9IGSiEyB80mKjr4R2O6w9xL-aH664a3xsoYTsYWxvqGlsbB8izGZobvJzmHNsbWPY+Ga8IQWmfaDdQOx5LqcbuOx0WH5Clz+ok7j9sfJs-GbsY5u33bFAalYk9bVctUB-1SvMaienzHPsbcJ+ha9Yfmqf7GzlkBxyCnEycIp4GGboc7u1DHX-uXS9r6efpQp0ImYz0jk+HHeThn+rHHMcb8sUsnJ9trQ0OGUqdX+jf65vq+S-PHCcfDhxvHasebxg47W8dYxxinwhuYpnsnWKb7JunH9SqG6rimD+h4prOHgdq3usqG+saDmndGjSaPukfEaof5x8uGlyeYOkXHq4bFx4RGJcc4Ozfb0-kkRiaG98evJ2H79KpqBi7GHyauxuWHGge2e5bzVd2CtIeGQLlvxgATncf1xk3HKAenhoxH2Tvge+1bzcZZOr-GrcfJ9G3GVRrtx2PH8HsBe1xHWAeUR-pH6kYPhhQnOkfXJ5GcJCeGRv3H3qecimQnA8advAV9xAYLOnx6w8fBtSPGHlmjx+WG3ybjxj8nXMa-J8t83KfVhjyndoa8pwCny0Kzx-QGc8atelJ78cZSpwvGaoWLxuCnQ0uwJSHGjjodh-5HYcYSpmvHRIqyJmCmcieoppvHqsbJx+im7Zvbx1ThO8bIR2qnftFVJ6EZ2kaHJpvbYpof4JlbEwC+OkBIXoF1JjnH9Sa5xiTHf-t5x-qmkOoFx+qHifuFx10mr7ompgzGFKYpu6XGLyblx-fG2YYP2tbG8-q2e27HUoelh-1z1Ea1xzRH2gdHhuk7H8eOp-7FLqZMRsgHTqbgezQ6l4a5OqxHCwYWJ1YmZ8BWJiWm7Ebv6oAnNxJAJiU6wCZYBlYH3EbWBoZGYCfkJowHkEoYispzECcCRkj5gkaSc1QIBMhhAZobu1lxs2woELppajF7wjviR6pFCCduBvF6UkYJesgnasrtOkl6hnKOJ8l6XTq3C49b3ToWWl5IllpbW5qmmVvFppYmg6aDOtl6Lxs5e5ZH7YJ5ejgG+CdBSTv0uaWZfWbkIshua0ZHYQe2xulq5ZMcevpGvqeXWjxGE6bkJsGml6cUJqldlCYTgqGz8QdOR98nzkc-JxZH3MfdelZHbkdr+xY7a7seRyn6zXrpBnZHGbUZBwmmDkfcSyFyTkYVhxGmL6eRpq+mrkbJB+L6W+z0Jh+mHkfB2p5H-XubusdC68ZZ+lmmvkcjPRDKHoeppnT7HYbpp8InT6ORao2HypliJxjFFJqhphb7CbGwpwpYx6sZHZZ4nKl1CW8JmGp7K-dqi5J4iL550jRXq2W4+gi7Df9YMUeg-V+HPVDD3Ke5lAh3uQRTsGekm+lVZJo4Mc+46yd8fRSbrzq1lCimwMf55T1ESuAf1QTBsNvMOXDbjzrw25mhFGcf5S86C5Kwpyin5GcY8EuHxGZruw-dVFN5WNf5T0dvuNmQL7k7J74aBDkXuKrBEBKS+hIUwHo-uEdLFGflJnZwXsVwMULwnGfWRkgDXGc+eRocejUUZqHCzGdcmCxmNJNPcBpo5PtauBT6q7CFJtCG+0bqITCHMLiHR5XLins5p+wH36IQRt9qmruIRwz6OKmpxr7b+yfpGIPFGcfakfG4MEEJuQqAXKbDR-HMgGbA6t3AS9CJuTOm5svZmoarrZpA7WMHkHuMOga7ZacnJ+WnpycVpwbHlabnxhHbJKfrQSxnhqa1py9GZFKx27W64-oUxgO68KeCMk07zvMUzA3T59qWtCkZXXBiQQUBgLs7ypFg6DHm9GTr8TGMZ7oATmcaMo07E+wt28PcOBz1p0oHFuroDeanRofvur2EXmads9uQzjsIejjq1Qco6LtZQjncWdh4i2nkmx7xPZhc9RIdvRWLujaI7-jx2IrNlqesp1amnyduefqDSVtFioSzDdq32vZmjLkOZlbr1urGo-wr79UhGn7qZwc96jQKYRpBqzFzBlK4ZyFnswqwGsXqaZg8qePY10IUalhq2BoZQCFmJ-JJGhlnHuqJWCGrqGf1SWhmyqo5ZiB4tWLhppA9SRt+qoAz1qctpjJzZkfPp9umLkbCepGzpmeTx+kzMabTxr7H1RVR5EvGKaa0iKmm7AbShjT6Y3rQpoFH43pejZpxDZnwZhN7PUMmSvRm5Gd0hchmp4KiTKfa5UnsAk86M0vSpkpMUmjAqoB0p0hNB4ncfZ0QWY06i6Z4Zjck+GfJoO+4LWZ3NYRmH+1EZ85mXdCKxyRn6o26LWRnoYadZtUxmhAYyA86bliPOz1mC2c0Zv7htGfFe0eYHWYzZpJEt7khOi5m0-SUh+B4cEmRhNVnD+usZt2hPGZ+2qxmHGfvuYUrGnwCZ+k7-7i9Hb+5bGazSNMzjmb8ZiBnkBMCZmkh+2bc+nxna2dMZjx5G2aiZm8AYma-S2ax4mZ40HtHI3uSZx7A8ZsAy6q7WaZKppUHcma1+1KHxFppm4pmDvsiY2EV8+poR1YYqmZ2QGpmmOUY9Rpm+pGJubtmqYmaZuipRLFZmnRVmIGfgcaY2VtnkAhAoScUm5naE3lzhwZnBKYNJ4Smf8bSBvnHVacGp3iGDUymekanBEflmhZminq2ZlcmKAu5hvSnk5q6YocLk+KB+0ym-VV4yfZnLAmfoOmR8DEj06wbE2dEkjz8YsBlkXNaX-KGh3WnyOvJup5motmsq+XGM7ph7DaNPme4zZVp89sWav5nrypm3JItNIhLJfjq6IDBZlQIuWcwK8GnHHhhZ-jbrSe-yuZmG5ox+i-HkhUqohKquSpbibqGgLFrScjnCbpHCxcKNuuXC-0HTwooi0-TX+qfxu-rYRu6qmzmAUr8Oq9ZTAspZkHqT2NydHtIPWY0ZrNLf+rFZ1VcFOZSCrQbHOeKDB1JtymSp9RmouYI22xymGa9CeAa-wcL69XqAG3PxjamaZ0cpoVrnKeFK2j0m2d-JjVnvXs-+pFrwueVpSLnC2ei5ksD5Oe+efwnC6Kz27Mmo4crx4YKwidwxiImdzXiJ+F1z6jK5wtmbWesGz9YDgSSpmn5qoSuCWGdnWfvGw3M0rG0hNlmyTm9Z5zn8iMDJ-SHHWbq+Z-slbJa5xtcOudGBSbmwypDM4NmeZUJXCLntIhMivZqGQfDZ8+RI2ZlNaNm9zpIOeImkbUxWTrnWDzo5wRmlGtrS-iZ3ZLyWOFGJplq2WdnsGae5tepb2geCLRnxeo1bWrJ6E0NBiStUidH1Ixmk2fHZgJmF2ciZ3z77GZrZurG0oe6uerJO2ccALqD-GZcZvtnGh0+5inGnNiqaI5md7Fn0jHmU-RNx6dnS31CZ7izwmaew17yl2YrsT9KacZ96DGbFPsSZ3tGcZtSZs+h0mYlJi+q8IdMG49nI4a5pyqnCmb4qC9nsoavZ2+IXlqeJrJJsoG1wRG49TCfZupnoSYvDF9mPIlOVVLhQbBnwEDn+me6ZiBBaIfQYeiHwOf4puWmoOYVpw0mV4akx+cmJmYXxi0m4eYw61Dnrrsx27LjRcbV27DmjvLXJ1ZnTvPWZ6aCiOcOxnZn5EjI53Fm-UeAfY5nqOfxim8r7uYKcBjnbDBHMm5n8P1Xxskn18aD+umHxEbKGZ5nUx1eZozHlVpo6gTn372E52sbROeBRw+Cu2mV5GOqcWf-xBEBrHnQUZdruJQNokjI9IZIZ-RmPSRBZzGcmm2U5zKbVOaWu6zGNHOuxo4MdOdSFGhy6SrPrXcnDOf95hGo8WY8cpwLNLPQEpr7CGpgSpzmU+v7xjHq6+sfCufmQ2bbDSGqQMbV+sX7FufmG+GrMeoSC6nTxud-shRqgUti5mvn1+fLZrfnPSVc5zYaEBthzXaS7KbYBlaGFWf-ppVnL6eexzTHcud0Jv8nx2YMJp+mdAbLIQ-m7YvRG91qkEy+eXXNiGdAxitmr+eix62HcNKH+iN6giaXm5BG4qYCI0YKpYj9emFH0i1u5r1mk0qa2BiJUzvOmEHmUieFHZIC+XsbXQAXC8eFZzVL0ibcZ-NIKyaZphBn1MZxxi7mgoawFlv7j+ZQeZgW8icoZ1QIwTlSxxsmG+e3547mbOFO5gxxzuZW5sYoC-STmNRnsBYI2gRmI+ce5q0qYtVhRn7js3tVm7NmAeakeOpQpJIAeZoRH+XiJteorglI20YESKDHjEgaIefo5kZDAwvMZw5hP+Z-KVHnFCDbZrq6sRAcFwzx32d9JjmdSeex5jxmh2eBKi+7R2aJ5qHnMecfxsnmPfop50UqqeY5SpAqtOodwXknI7Hk+rtHTts3ZxAXfrH7R5unG0f3ZvBGwWyPZ-pMT2cR5s9nqqY72Epn6qYHJhnGJkzvZ8ARZeYjMeXnsuYw+pXn3+ZV5z9m3qmA5ow7+rvrUscAPHCOQXXmjYH15ivLDecg5zdGhKec+6fGWIdGei3mvbuPR71A7BYxIgRH7eeEh7WnGoeQa14mvvtw5uEHaDLO8r3m59tt3MULXKpxZ0fnA+aPE4PnuDFD54oNO7nEFyPm4FGj50unZArGptfGrdoVWm3bOOaz5tPnKjJNp95mlupeFwTmGHggOiWp8+ZjZ73zpObyp1fnTHrRa09Z02cv50s4aQOhZp16D+qikRa6P8OPxlanT8a92nvmEpL75gSyMWZSkofngRiM5gPnwqoXC0ajeLWgKw80SWZt6gKy4eu9pi-qZhv6k+u4gqYIpq0GiKeYMypDtUaJOPlmxuclySgXj+fqaHdS6BcyJ7FGqyeuhp3r3OfUI8fmiTPjAuVm1Rr-p5zGkaaexlVnjVOmF9GnKQdTx1-bmaR1Zm+T2fvxbFvHEKfth9BnaabzJtAXclAPOhR5PFlkF087MxMhRiusnufPqYExJIPOmGJYLIr7xRwaGmQoF4AX3dhRx7qKwBdr5jfmoYYhFiiIWGdHeSppRcmAFsDD3BpcBzlmjlnQ6JCMxwJDXFMS8I2EFv-RRBfuLc4WlGdzZlxZ82d85k87w+ZgkRQW4mmUF9VFM3sPxNQWs2aJAHNmMBfMOEpxTRZwFmgw9Bc0Fgcqp-TDqI0G8BqgxBDqW2ZMZidmYedsFy0mUeYR53HnCak4ijtmEefR5oIWSefzG0IWfbMHZgpmI8vcZ-pgx2bbF3tmQheCZ2P1whczioMgOxZp5gMLomfp5-km87GZ5mU1yrpU+9nnCUk55rT7WyaNmvnnEYcnFhUmimaVJ3smBadKZv30IgfKFnLr72aqFzcgahYV819n6hZ9J8lpVeYK4dXnl7o2mutSO1OLscFAuha1J8ua10fHJiDmH5qnJguGZyaVpzQmVaYkpq3mpha7F6VbZmdtJrLj6Oqd59771dvj5hP7VhZXp-DnddO6Y73mTKaOx0jm9hdNOMfmB2fcwEPnTmdo5qBRXBYuFhJQrhdwJ7WLWOf6JmSnuUW90qkL+Oc+F5bGD8cwgzUts+YKtXPmQLj+FlgXC+b9WYvnNvlL58s4dBZLCFh4wxYC53Zrz+chh2KH6Mb9F+LToRcJBuQCrSfPRtTnMJa0qlXHrafOSXvnL6sbi-JqDOZxFkfnqJYOFp2K0qrEckYbLOYtp1YGA-PQPYnqWRa1qz-q3mJm58fy5ufr5hbnoBf1q8zNDatC5k0yORddFqbmLhp7wT0X1JaLJwQWQpcaq3lnkufcXFRG0uflZgc7OQc-hjaH1xb4h+ib8uYARn17KfoAFqKXhWbdFxhN4pYrai-m-IaEF8mm1kybA5yHoqeQpsf79RawZgts2GfSLe1FcBfQFoNkJMCfhpKpCMn8hU7jPgoG85cCdIWilnvz6GZnqnr5PRbpZkdyxOf78wMX2BYMakMXh6Nk5npg4ueoaeMWSokTFsCDkxZu6klrvRPBR+HnIedxxy7myxdvyYwX7BNMFo5aXChx5saZWzq8EiOr-ub6l5pHyGhulsTI7pdGlyIbmJasFyIWZ0pAlm3nm2f+lpwWE5RHS84WhxbnF4IWvBenFylhwZbKZ-wXCefcFz9GRxe6BmtZFxcPDZcW62esFiJnOxY3F5dmtxaQhgUmkhZZ5rdm2eYHRvjRjxYPZrJnjWZ9DXIX+edPZ5PLChYDIYoWeMeArKiGnxal5l8WEYCkMN9mPxc9YAWXXnMpkJoXqnjAluWcehbXR7XmJZeIraz7IJYu+xiGBKcGF6DnhhZ6pvdG+qfGZiYXBcYVF5fGpIfmF9TnFhbjmu4WR+JWZ3ui-iM950IyyJYQtEjmQ3Tsl1zkaJaD5uiXjhYYlsPmmJcHF+iXrmeuFmMz9Ma4lziWZseT5wznU+d-PQSW3hcWej5mBJbEln4XFTEkliQXlMcpq1PqNufWlrXBlJYtFuTma+YWl6RKW+ZhFrZSaLvb5hEX7yaRZ5EXT9tRZiyWirz0525IbJe4cXEX9hfxF5AYCWaJFsT6SRfGGskWWwdIp7iM9uoZZ6kWPkKtc3ZrM5Zck9kanHPR0l0WKpZilkAa4pYzl7lmukMHl5WqCRYyliUXI6elFgBnZRcr+9vLkOc+c6t9ipcK50qWMBcml0eWvT1kNeaWPaUa3LRxiq22VW51fUqIOuKRhUtVS1yXqkL5gWcxuyFjB4hZ0MuXjPfKFSlSwLggOJvxGFGjsgWHIAVJf9zyRbSpNGnTSMypLgT-GuSBXXwqaTrdQwEayAummsj5g1qt-yTkgV2oo8jNxX-cbBPONDu8UFYORYBXHyXYCY5Q0lBo67+Fq3AjRQq4+DAVF4tQAFd2qcBW56hwV7cMrlwhnWBX6ZiHqob7mFYTWGJZqoUQSKBWW-vimTBWc8mH7JsBleUtxIma8YFIVpsRdfKFxtJHr3vIsOBXCHVT69hXPpYarfHncFcgVsVD20smgHhX-Dr4V4RWPpkUV11xJOcxCURWgYHEV7jRJFZ0J6RXaEnIsSFprAk8rehXzgUneaqtFFZmBCrJylmEmfhWlMkEV1kWjaLoVoRXiBs7aJsB5w2gV+xhjFYigUxWybnMVn8nQV3-lrEpUFZzyfq4-FcgxJJGobWCVwBW5cnkV1oK4laUyBJXBplJpzxXMldBF-VJYLlCVylnrxZOTJDDPimflos5CVCYEMfLb5cIU9GBv5eFoh2s2Nv0xS+XBYl1xg6ndEfQLRJhkwrzJXpW89TSvCyg+lfX2AZXjEiGVuzARlbEGMZWoegmVohAplbPhGZWokjmVqjAFlZ6V3eg1lfapJZXJfBWV3EBNlbJlbZWDul2VgqUdlbJKYZXBlbOVyZWLlfuw85WKCwAS2VKUajvxjjbyEIhiuZJTxWyBl64kJqOVy5X5lZR2d5XwxcHOb5WblauV8ZWfldWV65XqZVuV2ZWwVb2ViFXyRKhV5ZWYVZOVoFWZxPjLQ5WyRmOV0bVTleBV35XQVZxV8FW8VchVkFWK-FtxmcJ2lYbsTpWdEfP4l5W35LeV8q4xWa+VjFWkVaxVwNJ-lYZVzbmoy3RV8GNMVfgdbFWiVdxV6FX8VdhVwlX4VeJVxFWhVeRVplW6Qs9inlX9ley3BFW+VdFVgVXxVf5VglXBVdVV4VWSVfupslXbHEJoWk6T4XpVolAtOmi8NlWjVfyuFFWlVbVVk1XDVevuc1WpVY1VyVXuVeZV3lWLVbLcBVXXVbw8d1X7VctVzVWVVZ9Vx1XbJMtsmVXnVblV2VW4VbdVsVXFVYjV5VWo1c9VyNXQfFJVxCZyVeVMSlX78crlm1WWO25CVfYM1czQIRp5Gy2VjZW-lZzV2gWpBpn6LlXA1dgCtFXC1ZFV6NWrVdjV6M7+BsWV6tX1Vc3i-SnXyr9Vtxm3ROqRetWHBi9Vp1WJVZZV71XD7L2xrcmGc0J0RNX8loeV-VXEOWLVoJmWwmzVshYzVcBVodW41ZjV1lXZ1anZrNWPVZEZPtWK1elVigZy1eDVgdWXVZXVhtWEnjLV5tWO1dh8ttXVJp7VzGW8Fl5XWGiDlcvVu9XaAV3Vo9X46YFhg0sE1e1VpNXdVbRIVNXaC1NV21X51fXVxdWQNcZV-tWHVcHVunJgNczV0DXT1d7V+NXENeU6qtX31YPVl9Xt1YaZCVmP1f9VmDW91dRVm9XdylfV3RMWTO7VrDWXPnQ1tDXkNag1m1izGNHVzwDQdFtxwyZBWV00tpX-1Y6VjoHwlo8osNWa1dXVutWKNbfVmjWCNbw1k9XaNdrV31WSNeA8KjW45UPVjDWZNc5VzDWUNaE1tdXlNYHiPtWSlcrKKdXgHueVqKt0bsQWh8cZQbg13NWt1bU16TXhNdw1iTWA1cs1-jXJNcE19TWLNfk1xzWCYqk1wO5rNac11TXxNds1x1XNNaz8bTXcAbTV4iWr4YY17cmdemM1ktXpl3WVhTWL1ei1r7Y5Neo1zzWRNas1-DWbNfK+rzWd1ec12TWlNfS1pDXPNd81h7Z+8phup5XB3T01v76QtbjWBdWITng1ps5XNcFIUNWQ1fDV7zWUtY81gTWzNbc15rWXNfs18zXEtdS13LXWtZy1yjWaNfy14-L6lceV-amqVaeydga82a1eTGrZtdMeSx5KtY+VoRon1flVzLXFNdi1-pXstaS1prWxNe21jLWetf5CtrW6tca1-bX+tb21vrW7NZY0e5XCtbG186ScO1K14LWv1Yq1sDWqtZM1hDWBtZU1s7XetcG1g7WEta+1lrXLtY+1hzXftaR8q9XTtcB187Wftf+1v7XAdeG15NWitfG1wLXeYYMp-7605qM1jdW-7lM1oHXuteh1rLWNtdGVrbXvtc+1iHWideB13HWwubB1i7X3NZh16nW8daG16Mg4qrvMVpXtjnh127XhRp41hrW+NfB12nX1tfp1pg1-NcA1krXOdbpV8DXqtdLVuLXstbh1jjWKVa41vXHulYLV-HWyHVe1iLXWfwJ1jTXSysIe3lKANdl1rpXqVd41kXXldbnVmrWutfa1sTWpda-QvVWdNaF149W1lfC1o3WcRufV9XX+dZu16dXlBVW1kHX+NAx1+9Xqslq1rlXzda11zjXHaet16DXdtf7GO3XN1dUyX3XJdYZ1k91YqWZ1w81Wddd1+7Xhdcp1qHWSdYB1nnWYtbW1rPWPdZz18nW89fT1mnWYNcMmVUKgrXNGTKXoMVg4WBhy9f6Xa7WF8rZ15MaOdZt1k7WqdY61unXc9Yl1xXWm1a71qLXs9ejiofT29f61kvWKYo1wavXdxcf53CX8FLH1hJnIXzr10bWk9drrfXXU9eJ1zPXO9b71zbWe9YV19fW1de31rALjYsH12HXJuvnM2jyB9lVx53mFYWn1jdna9a5OgXWddYm13nWO9Y313fXu9ef1iXjuaqNBi5prLHcsFtXktdD1srj99cMCgfWH9aH1o-XPhMv1idL79UT1q3WZ1dF1t7XjdaO1+LWD9Z81jXWsrQD1mXWg9ZgNw3WI9fgN7HXTdfq1rXjwNmd1+vWF9c71L3XLxUGuKPXN9a0-VKF7qZY1rgLA8HANgu659bjGBvXOgab1kPX8DY4NlvW09dX1p-XH9Z31-g3plcJ1--WCAuANw-Wyjyr1s0Zx9bep8-XJDabECA3w-OYNuJRWDe41+Yyl9coN1-Wt9cENl-XtDd713Q2tDfz1-vWvvKQN4vXQDawk6bj5DbP1yfWL9akNmfWSTKUNxbwVDbl1vXWU9Y0N-Q3Hdc0Npph4iYKRUNkOrW9EwVmlTlJ1nHXC9ZF8x3TNOtgyAvXkDYkN1+RGDcABKA2AtaA1sg2HxRwNyHWV9bb1sQ2ojYcNlBInDd119NXYDZV15fWydZCN1bm2lX912-WMDfbLJI3PlfF1vg3DDfJ-YtTilZEaNHzR9dsNq-XZ9do7fOJT0Hj1sRtS9diN4Ql4jcF1zKdFQpiN1o2FDfc5co3itaGN-ibejdGNzAK-NZd16A3HOWGN5To+jersAY279cC1q9LlshmNyw2CBXWNio3r9aw5mw3djf6N6XWU1Y2Npg3pjZH1hg3Zjb2Ns42Edbu19o2jjbkN0-W7jYt17XWDjaeNt84djdeN0433jcD1yY2ljaWZl42ybjGNoRsJjcR1y42ZQax8pJ0TjbWN+42cjfv1rnnK9ZGNuE2gWIhNx437DauNqbrnsLRNy2oMTfZ17Wbljbj1242-jbQN843PjaxNuJLMIstjMpXUNMfl5wVhdlEZ2pWb5bjGXAwv5Y4p326zhm2ldjX-jfQNwE3k9eb1rnXW9b-1ovXRTZMN8U2MjfSNyI3pTbX19w33dbqNgQ3FTaENqg2FTeKNmU3JTY1Nzg3RNe1N3-XdTZ21-U3uddMNog359cWNlmMqjeNVxbWAVZSNoI28DaLV-I37dci1gw31TblN5U2dDbdNvQ2PTedN3g2lTZdNqFCtTe4NtI3NTddNv03fTZ9NlU3t9YnV4eGCTcb1oaCLTax1tLR4zfe11I2ijfDNoXIsDcx15M3bTeO14U2eDdlN2o3QzYjN+U31DZN1nM2f9cFRqU3gzYLNtM3PTcLN9026zdrNn02ozd2pmM22DbjNh03sDZqN-e6Mze91rs2izY9N8PXMzZtNjPX8zbDN0c3+zYbN703xzfrNms2pzarNzHCAzdzNoM3DTZFNlc28zfnNic2mzd-VydWFjYSN4PWdTcDN1M3pzcbN4825zbXN5c3DzeCN2c2PDeLN1w3SzcQNys3zzaPNjc2ZzdPNm82vTffNyc3PzevNtU2fzZLNq7Wb9d3NwY23df-N3A2yzcKNq823zd-NqC3QLZTNyC2XzZPNhC2zzcvNu02lzefNp834LYwt1C3yzaNNpC3vzZgtu82EDeENsU2UvDKNoC2Ljf3NvU2ULfAttw2PzegtvC36Lawtmi37zeItiU2mLYfNxc2cLdXN6i2OLZDNv83CLbAt3i3qzYItoU2CnjVtVjWTTCOXfY2BTcX1gS24LewtiC2FLdotr83GLZ4t1i3HzbUt1U3YLezNoS2xzbN1lA2v4lbN1Q31OunDAjmNmdJDQc3ezadN-C2GLe0tw7XBLfUtyQXlLf4t8qcRzdstgS2yLeINs03ZLcLAsy3NhatN9lXrLekmRS3mLbU1oK27LZd1FbWIrdB15y2RLa4Nu5XALa8tvc2Pox6baIJCqbDhrS1LLfINrM22Qs4two3Sfz4tuK3-4pYtrS3-RHkt0K2HLad1rI3LdeStkC25LZ0txy3Crfct0S2Qrd0tzc2iraottC3MLc0tzw3VLa6tpS3tzejN8i3KTcy06K2NLf6tiq3yrbat183mrfitri31zfYtxq3hLdmtg82Jrb91gy2tNeGtmS2v7LGtvK3YrZWtzq35rYvNta2lrb0txa3SrZat-a3zrb51iqizBG6NyA2ETZIN0a36rbct6628tY2t+Y2kreAtwU25retVjs2hzb7Nma3SLY+tgrWvrYotlK2XrdDUJM3hzZItlJVqrY+N7a3nrcutl7WltYTNhq2qrcSt003arZ+t1a2jrfQtnq33rZNNlg2nrfYN3G3WrdOt9q39LaJt5Q2SbbUNyG22LYJtkA3nVyr13tKWdcet7y2drfpt8a28be6tk62Lrd+tq63GbZUt0C3h9ZxNsvXpDYaB5cnjjd+NoE3EHvZt7G2fLYFtkq3erd2tpq23rbot1W3lrfVt8Q3OhJBN3MgwTZ7h2Q3UTZltw437cmktyE3KLYNNoW2XLaVtoi3+bbJtwW2+bZVtjy2zDZJi3ShVjblZlE2VjdJN2W2zbflt763FbYdt5W3bzeRtu23nbdDtyq3w7dttyO3Cbd1t423QTasN0fa9bdm6322dVb5Nik3EbdJtw63ybftt7O3HbZ5tga2w7ZDt6O2prej16I3vbbxNifWk7fjt-W2oTb9t9O2HjcJNky3NbbOt622Orattp23i7aDtou2NbZdt8u2STcrtmQ3rDeTtvD4pjblthu3ETaR1tW227YOtju2C7cmt9G2o7e7tmO3e7Yjt0W3j9dhNk237Kertiu2t7apNqkrOjeBoVm3IER+NhO23jfJNxu3YzdJ24k2EeA9t-E2trYttse3vjeuN922fbfRNh+3MTcUN4E2a7ZTt9+2wbZGti-awcdPt2u3z7aMt5w2CdFvPEe2u7D-trG2A7f3tr05gHd-t++3-7cztok3v7d3ts+2yTbAd3I2MmehNxB3R7fhNie3abevt9B2B7b3tuCtsHaRN6MgEHZftk-XMHcIdi+3J7brtjcyf7YIdmB3ibY5tr+28Hdodze36HfYdmm3OHcAd0h3b7bft5B3YHfBt323mzY0ZFPUKlaflqmxmTbflvob6lfZNrAGhaeOGiGW-PvQeS1DsAP9xKaaWCbhDEYgcMUNQS1CBUjqaz8BffGQ4Q4BRmudqcoGdgJRcBJRkNHTEf075Sn68JYlKSX6AI5BCgGQ1LfJqhfd+ZshF6HMjFLhLcu6eoJ3LzFGHCKUBqXgEAhBCCAuLfG5KYFQ6n8zfWyRYBJ3212ThUmgeLFMy1-FzqlXhhuMsofZejCAu8Yei9PRpdaid-Nd4hYi7CDBk3C7WrpLNqH2pz6S7SaVl8pkO0GdII5AirFEsTFbvIFa-MfHZ9mad7GAZ8AskYdhViBSd2yVEpqxnaFRkof68aRA-HbAwKObZlBvqnDFewCKdlgEdGlC4-Ohv2cQuNqCBhDCdw+MTfq2drzKsMFngCawLlPpjXjLvPs0Jp7ByoD5Jx6wCc1mu3OtgnGi4l5IsYHadusDOnfKZ+8EaQBnwGJ2IEE0yuNsHrsmKBx3OsBadzyArejHEdeQleH34B8RJKHy17ADZHcZNzOoFHe54d+Wgdk-l1R3k1k4pnF8XBcv4GXb4Wnh13UwZ0JpYN07FqVkyjoByj3hlqRBsQVgCPLwPG3EOe+BjlBgEYhX2y3hKil2kSqpdmVjSyxuNblMYmYNtzRyESS5d7RELOQFd9NIwYGG13l2GXc2kW4qJXbYaeaARXdQlPl2BUkQV7hXFXdwd+3JRXcbZaxWhXY1dzRXkwBj1k1WmXeDzSl2o6KXSzMTJLbld-TFVXavHLEoEsStdsiFCOpBtojLTXesVqV2nXc0ViB2ZwnNd6yD1Xa1dr13IFe1dx0J3XfjrR12XXaDdyBWIHfy14TbwweJdUmXiqyCsw3CTXbFdrJ1-XZHXEFQ2ipTdi6wjEBldzl343fvsQV3vXb8VjN243bVd8V203eLdzRXh0du8RN39XOTdzV2fXa9dxo3dXb9ofV2WXcNdyxyOXYLdi13tjgrdj5Lk3ZLdyBWS3fzd+tgHXaLd0t3h3d7d5V23XdldrN3MLgVdzRWlXf7d+MhB3eTd512Q3aDdut2pHZjl5A06Tdg0yQBk3G4CabA7stZN3koUXZ2p3CZYYrY1tm2iHcEdum2I7dLt3O257Zztpe287eDt1e2S7cXtru3H3Z7t4W2ubb2tp93P3evd193n3eXtm92brcxtjh2FbdIN-62rLdRvLK3kjYd1vq2DddRt5dWV7d-dl93XrZnt7W2bbcA9-93kPcw91D3O7YA98Ezv3fHVwa2WzY-tpu34LOg96o3WRoo95bX73d0N6j27VaQ9jD333cY99u3cLfQ91j3uLbw97D3mPaA9t9273ZI1lKrKbZGVtd3Ndcodqe2bVGht7Yb6Pcj1n92azek9yDXePfw9-j3ZPY49ha20PfU9rj2mPeU9j92tPbY9w83BPaBt+3oRPdQNsT3dNa-d6e3NPdU946357emtxC32PdntvT3LPYc9zj2bPYptwz2nPfs9zz2NPdc9jG3x7cYd4h2qUbg92j2lPcc9nz2H3e09lj3nPbU9jz3vPeC97j2IvcU9+L3Qvbi93T2XPZS9qz38bYStvz3TPctt5L387fS9qL3rPYK9rz2YvdK9sL2+Pby9lT3Cvcy98r2QvbS9-L2Gvaq94G3nVwktjSxeTf89y93m7fM9rW3Yvca9nT2Mvd5t2r2kvfq9pr3evdG9rL367Y69sD2kbabjPy2rZb+tns3srZhthm2yveK9sb2wrbtd6ILo8MI9yL3mvfhtgE3H7bqt3y2SJcI5hb2EPeW97m21vdW9vr2gdfPV068JAJ29xL3MjZA9gR3pvaztpmC4lhAmwV4jjgCtpdWLvce9rD3Uvei9ob2gfdgB+zWCrbdIgH3cPbEtl73HDYC9lZqbLZK9kH2BvcLt3b31vbR9673xveR96r3BvYcRv9WL3be9q92UPdhtzH3+vZx91H2nvZR9he3ofau97H2kfbx9nc2UHcO9nG2ePcB9qn3bPeQt0n2Mfbp99H3KffJ96n2SfZh94T7W9Xutxhdzbc-t973KvbJ9+n3jPcMt0j2r7cC9lu2ldfO9wG27Pbht2H3sjfh962Kgvd+9iDXVfc59oX3JvZy9iG2-3aXUST3wrb7t-b3+TeZ9wO3WfZp9m73PLfEdgB2ifZw9wX3afYZ9oa2mfYl9l327fbd9h32dXaeE2+3j7aydcX2yPYR9nX2sffd9m72+fZl9yP3-ff7tkR3B7clt+TGoHZr1r4207am9uB2Zvdd9lb2efa59mP3efbZ9-n31rYT9lo2k-bkhlP3WHegd9P38fcz9iR2WfYS9ov3Y-el9wv37fbj99v3Fy3wd6v2q7aNlnijE-fIdoR3svfl9ts2uvdN9v32O-e59qP2J-YL9rn317bAN0R2e-eYCqfWF-a4do33h-eMtxX3uvdbt-P2m-db98f2W-dn91220FLL9gf2K-aNtjB2QHaftjP3jfaO94n3c-an9g-28-af9h-3J-bVtLv20-cX9wyy+-ZP9vh2a-cZ9p33UHdH9u-3Lvej93f2d-bb9x-2X-bn98w3cTdP9w23h7ar9j-3V-aQCQ+2laGD9jj93-Ylt8E31-fAdsd2pbdT9rAPsaJv9022aHbFtu+2+cWIDv-3z-bId3-2KA5wDnB2tjbhmTAO7DYod+gOqHa2F6W3aA9YDr32w-blhoB2eHYsNuAOTpMoD-e2WHYv9pB26A54DhX3rsf4DsgOV-fGNtgPNjef7BmLeHcv9hh2RA9X90gON7cEDrgOFA6kDkf24vpvtn-21A-4duH3OvcMD7E3tA9gD3QPsA-0Djf2ZA+Ed4wOJA+4DgAObffgd4j3fhdL6nrl-1xyIU52+tmxoJF3afCPdjRHdDVPdyS24jf9t+v3bfcb9iAPX-en9sAPn-dAD2IOZ-cSD+IPkg4SDl-2Ug8yDjIPZfc2tuwPcA5A0c32oPfN9-NXEfftNxb2YPbAwqH39-biDyAOkg5qDlM2Ife391IO6g7SDhoPNglyDz63XA+99lKSig7O9602OVeqDzbQSg+yD9IOxg-aD8YP7-YE99Cwhg5ADtoOpg-mDqaBOg9Bt7oPeA5Ie+T2pPZGD+oPhg4g9pb3Bg4s9loPag6ODrIPtg7kI2YPzg4OD0YOJg5EWgC2h-fyDnB3Cg92DyoPVdeV9gYOLfbH9nYOKg8o90oOI-daDv4Pjg5yDxYOHvcuD04OLg5698AObg7wD--3QPaz9yJcNg8i1+EOXg-c9+D23g5+DpX3kQ6uDhYP-g5OD8H2Zg5BDoEP8Q+xDwEOiPduDtf37g-v1x4Ovg8tNlG23g6RDtX3wEnhDtEOt-aE9vf2sQ4BDyYOzg8JD9kPrg7ZDnEOSQ+Vdug2EHzPdhPXIg+d9oAOc-bmDokOOQ7BD5oPMQ8lD7kPeQ+JDqEPPfdWD6QPtfYe1zcmntYKFSkOVffeDh7NQQ65DvkOFQ-lDo0PTQ6VDx32YQ6iDzm3jvce1tTHtQ7u0c326Q4N9uUOZQ5ZDiEPFQ+lDw0PzQ7td0P21Q5IeqsSeKynlz3Wng8o9p0Oyg-dDk0OlQ7NDz0PwQ8ODo0OLQ9e92EOffctDfTXDKbiDdHWQw+pDsK3xZgND2MOXQ69DmMPZQ9zDosOPA5pqDQPJfcJYlHXytfTmmkPArbDD34PjQ9dDjEPiw7dDuMOow+9D6m2zA8J98UPh1d5gkG3EQ-zDvMOWw+bDgkOhw9HDksP-g7rd1EW58FF9rJdfQ4MD8P30Q-pDw4OEw67DpMOew5iDqG3Mw7Rt2IPVw8198wPFw+ZD9M3dQ-rDkW2fQ9FDwAPN-Y+D4MOqQ53DmoO9w5qt9cOrw+ADnUO3g6ity32NfcfDq0Ps-d99z4PdQ-fDte3zw4J9p8PDw+vD18PArYAj6O2pw5aMoP2eTfPduv2xQ+fDiUOmw+XDwcOJw8bDgsP7w6P9-EDEA8IDr0nK-fEDth2qA5I98kPxPfQj6MOeQ8jDwsPWw8KNuiyJ-egDt226HZMD7e3e-e1C-v2bA5Idu4PVQ4XD9UOjw9Qj4cP+I-HDmiOSNbojycPsI6QUmgPmI8-9r23JI+cDwf2yQ+4j+wPeI7AjzCOPQ8ojlCPnQ5Ejh0sdvYYj4-2bjfL9+AOd7dkjoiPRA9r98sPkw6l9jCOxw6lD9SPVI8AN4w35Q90jnCPCI+79oe2jI-YjqSPV-ev9xQOzPZUj6yOrI-Ij9sPqI9WEgLSdI-EjtmLjI9cj5P3qA48juSO0Ha4jy0PEI9Ajl8O7I40j8MO2w+Cj5RTQo65DpyOJI9ijkyO3I9Yj5f2DI4sD7OLUA8r54UOejYED6wPPI70DxSPcA+RN5o39I6EDm-HzI84j5+25A5Kj1qOfI-PlxwPmo44j4QOeo6ftrQP5-a6j6EPEw+-D+SOxA8ijpAO6o8Sjy8OHA+4dzqOWo-GjtcPJo-ijyB3cI5YDuaOJo6SjvgPLA9GjlaOVQ-mjtwOvI-wDraO2jckD+qOGA+od7Y3qo-Ft7aPbA+uj9gOjA-6j2qOno5OjnoPSo46jqwOHo8ujlwPPo7WD2ynXo9ftsaPjo92jhaP9o+pNwY4WkuxQJyb-A4xYQIO84lMgVF21K3+GkLkhtpjnbR3A7V+B166WpDzlrR3Xp1MdgUB4zgsd3oArHdJj+8pssi6dpN4mnfkvFl7C11cd1mx3HcMAYrDIiBwHM2gLi38duGOFaahlbbM6NwPHcBsIndioCSwDkAYgWJ23kHiduHTUNUmwYZ2hjHgOdJ3RdsydhmlsndPXD27dnZwaAp3kTyKd7ZCRUtKdx9MWLAqdg54N9Bj8am4-xYc4d9tIXABdvOggXfZ4bOhekped4pGGne6dumPhJIIQAZ3ukCGdhq7RndTOcZ2ascmdzqABhAFDb-LGEHmd-3RFnbTM5Z27XUbpdQB56GK9b1Qan0BkbZ2XCTlj8uA2zV-Ow537fuOd9rDTndTj9HMLnaoLXUBPHZ4dHe17nfq2x53VamySSs0-gawweAIPnaeQcWPvnboqEMplU3cyuQhHHdtj93FbcLBd6FgIXb8gKF2QbewA9bx4Y7RUAIOlHbZN4IO7adCDj6laLmjAcYReXBxd+428XciFAl2fRqJdheO8QFJd7xm9XYMyg12UXOf02l27reIFSd24Q53jnPC945pSg+PW3YHdk+PboM7d7l2zG2tdzRWbXfzAO1374-5dl+Pn46-jud3MFAXd7N3P48gVz+Of4+JoP+Op3YATpsAgE51d1fYz48RKs6bWXcqJ7PKUizbdj13DzXfj+V3wE-ZdsphgE94IUBOz6GndyBXZ3bfjid3C3cXd4N3AlZXdohPM3ZIT7N2lXYITmd2BQ-7DmBPBRDgT5t3LUnS85BOA3dQT4hP23fFdjBPhdggT5UPumDQTy12+E8QT0KrKE44TpN3s3aXd8hPl3ewT9vRb4-yJJ+PAE+-jqBPWVaYTs3gWE-3jlt2kE5vj6hPGF2ET6xXaE6bAQhO-Xe4TlBPk3eMT5ja6E-kT9dBFE-UZZROBE5UT2xO7InsTx+OrE6qJkxOGE49970KZHYZNzPUjkHh1lk2kY+MUFGPj3ZYyTZc-5ZkVzaQ0lcqinpZu+ngmFxWZIpfIchOWK1SV+KY5FaMhBRXclaDKgJXvFdoVzEIa3byVirIvFdImKZkIarJ+AhWzBCIV-RPZn3CV3MhJFcoV2mJqFbq+VxWA9n0VkCoqyoKVkjJWFcy+xRXb2k4VpAmtFf1hnRWi8fyVlN3dFfwiaF36k4cUAPQLFe2F9tBZFfSVrJPuk6UVxcMVFaZ5JsB1FaR+VJOElnSTr12klbyT4vYFqnQV6IBB45mT+sw5k6iVyxXfJusV6srmGnCuZ1FoWgHlBCAslbaTx95EldWnEpPbgbeT5JO3+qQVvRW0Xb2TiGppk8aUMhX5HqkpzzG+SliV+W40FZyVqLlDk9uB4ZOMcHYVrtpOyWyT45PzcnpOT5OoI0qBexWjBfaiNRPSQ8M6YOO54-WtXIAC7G66bFERiH8of1qANxCQO3pe6AAAXRIAAABZOAAYAAAAQwAAE05TrlPcAFAAMABOU6gATlOUAAAAT1YAHnB2AHiAS0BmQF4AUeVBoGZsAqh+AC4AVQB2ABaAOUBtMAEAdoBOAAiAYYBGgAfAMNBD8Aocf2BLQGOAWsAZU9uAWwB5U9K4YPBQoHVTuoBRAB68XgAzAGlTogB2AF0kRoAaQCUAEcAVU84AbTgZU5bgawBAoH0ALtB1U79T6QB1U5lTo7ARAECgfvpDgC4AP0A1AFEAQUABAEADWXwNADmQAqh+gC0ACIARIBKmzgB2gGygXgAfU-Aoa1OBQHcgeQBZfGuuD1P3U9DT2SxwMn+EAQASY-BAT4BuAEaAB1J8AAKZPNOLAD-xwKB20++gMGB2SHVTqZABqXaACJBm0+aAJYP3U9EAXNP3U-mgWtPJQGeodoAUrAEAdtPeAH8XExhJQHyAZkAKHG6ARoBI0+IgQKAQgE9gRoA1U-KAOtOirGcgdVO1U91T2QAU0-0AaUEf2ndT-yAS05fTtVOWfDIwQUB1U9iAS0AwgA0wEdgO07IWH1P-U5OqciJ1U94IdKxT8DCASNO705VT+AkB09KAQ9PXAB3jPEB2AGZADdBQM8CgLuBPgHaAb9B+ms8AFKxE07rT+hHRAE4AR0rVU7IzlJnRAGtwU8BhwCqAdOg-eiHx+JAiMGIz-0B1U7zT11OeQDVT9VP3U5dTlNOqgH6EfQBrcF4Aa52DU6dT39O7gDXT0QA305PgJIBpXcINmDwA0-dTq5Ah05hoKoBh8FLELtPLwEeABmg7gDNT91POAE0EH9O60-bTzgAMUHiIR9OBABZT8ABUABgADAAAADMMAAAAYz5TuAAAABUAAAsAAFcKAAAAIzoAFAAMAFgAXAACADkADgAAAFF8IDAACLOAACEJAAizsABSAA3T9gAIs4AAMWLBjjOIs6EAdLOBAHSzgABBOwB2UjSziQBiAHAAaAB4AFgAAAAJTlO0AE8z0LPYs5kAOLOpqFizwcAu0-SztLOtADAANLOYs+bTiQB1kDSz2LP8AAyz9lIIs60AErP8AHyzvLPKgAizvNBeADAAMQAes7AAXwBzM5pQMABxs4izgQAwAAEAMrPIAFgABAAYAGQAdAAsACgAULPCAAAAXxIAAABlLlOYAG8ztABcAAUAc7OgAA&quot;,&quot;cType&quot;:4,&quot;size&quot;:293460}"/>
    <we:property name="fileInfo" value="{&quot;webURL&quot;:null,&quot;golocalReferenceFileWebURL&quot;:null,&quot;usesGolocalEndPoint&quot;:false}"/>
    <we:property name="hostFilePath" value="&quot;C:\\Users\\lenovo\\Desktop\\Letters\\ICAI Seminar\\7 Days Excel Training\\Section 3.xlsx&quot;"/>
    <we:property name="imageCacheV2" value="&quot;data:image/png;base64,iVBORw0KGgoAAAANSUhEUgAAA9wAAAE6CAYAAADk0lqrAAAgAElEQVR4Xu3debxVdb3/8c/hcM7hHCBEBkcaTBQbnM1yHkK9av4scx7QyBzSNEmES+WUYWWGZeotKS3n1LzXcCy9eUWxq6gkg5aGQhKoCBfkcCb4Pb7Lvru1N2sP67vW+u7vd+0X/5Sc/V3fz/f5Way13nutvU+TiMgh5z/9YfW//EEAAQQQQAABBBBAAAEEEEAAgeQCD037zMKmgybM/GJLs9zW3tbclXyTbAEBBBBAAAEEEEAAAQQQQACBxhbo7Opr6+mTE5rGXjDz1P13HPaTySdvO6ixSVg9AggggAACCCCAAAIIIIAAAskFpv765dWPv/DOuQTu5JZsAQEEEEAAAQQQQAABBBBAAIGCAIGbnQEBBBBAAAEEEEAAAQQQQACBDAQI3BmgskkEEEAAAQQQQAABBBBAAAEECNzsAwgggAACCCCAAAIIIIAAAghkIEDgzgCVTSKAAAIIIIAAAggggAACCCBA4GYfQAABBBBAAAEEEEAAAQQQQCADAQJ3BqhsEgEEEEAAAQQQQAABBBBAAAECN/sAAggggAACCCCAAAIIIIAAAhkIELgzQGWTCCCAAAIIIIAAAggggAACCBC42QcQQKBIoG/denl7Rbd09fTJ+vX/+tHIoW1IIeC1QL9+TdLW0s/rNVA8AggggAACCPglQOD2q19Ui0DmAkuXd8mp331OmptFpOn96Xp61svEE0ZnPjcTIJClQE/vetl/5xGE7iyR2TYCCCCAAAIIFAkQuNkhEECgSEAF7q/8YLas7V5X9Pe3fXs3pBDwWuCFv66QPT4xTNrb1LtJ/EEAAQQQQAABBLIXIHBnb8wMCHglQOD2ql0UG0OAwB0Di5cigAACCCCAQCoCBO5UGNkIAvkRIHDnp5espFiAwM0egQACCCCAAAK2BQjctsWZDwHHBQjcjjeI8owFCNzGdAxEAAEEEEAAAUMBArchHMMQyKsAgTuvnWVdBG72AQQQQAABBBCwLUDgti3OfAg4LkDgdrxBlGcsQOA2pmMgAggggAACCBgKELgN4RiGQF4FCNx57SzrInCzDyCAAAIIIICAbQECt21x5kPAcQECt+MNojxjAQK3MR0DEUAAAQQQQMBQgMBtCMcwBPIqQODOa2dZF4GbfQABBBBAAAEEbAsQuG2LMx8CjgsQuB1vEOUZCxC4jekYiAACCCCAAAKGAgRuQziGIZBXAdPA3dvbK+NOOkb+54n/lufnvCzDho8IiLrWrpXdd/2EbL/DTvKrW38T/N2sWTPl8EMOkNbWVvndg4/JzrvsVvT3P5/+a/n8UcfI668vlAP3/bSsWPFugXvipG/KxEnfKvzsK2d+Nfhv9efWW26SCy84N3Kb4bni1Kq2G1WHWs+Mhx6T9vaOol3h21MmynU/vabwd6WvUzWed84Zwc8PPeyIwERvv9JatJm2yev+l+W6CNxZ6rJtBBBAAAEEEIgSIHCzXyCAQJGAaeDWgVeFyXAojAqKKpQuWDBPXnl5gZxw0rhCYC59bWkQVeNu+uWNQaBf/d57QRivFrjLzaWDb7Vaw4Fbz6XfRNh42PBC6NYh/vHHHi0Efv265cuXBzX/5a+vBG806DnvuuNW2Xr0NsGbE9XWQuBO/g+VwJ3ckC0ggAACCCCAQDwBAnc8L16NQO4FkgRuHZD32HPvwt3scEhWwVKH0Isv/a48P/tZefLJJwqhNe3AXWmuWmrVzY66A11aq/5vfQdejw0H+zWda4K726V3qbnDbeefFYHbjjOzIIAAAggggMC/BAjc7A0IIJDaHW61oXDAHjRocOTj5F844pDgLnB3T7fo/68eKy8XuCs9Uh7+mZo//Oi42l65uWqptVLgLg3JUXfM1fhwED/v/AsDj8WLFxXVGfXIetRawnfH2W3jCxC445sxAgEEEEAAAQSSCRC4k/kxGoHcCSS5wx0OmOou7mZbbFEUqHXI1Xe1ly1bVvQodbU73OGf77zrp6o+hq3Cf7m5aqk17cAd/qy5/hy3uiN+7PEnV10Lj5Qn/6dG4E5uyBYQQAABBBBAIJ4AgTueF69GIPcCSQO3foz7Y5/4pDRJkyxZ8mbhkfFyd3I7OgZGfsa59C5y+L+rhVT9uejSO+B6rvDj7VG1hhud1iPl6ovg9J/wl8ld/t0fELgt/MsicFtAZgoEEEAAAQQQKBIgcLNDIIBAkUDSwK02Fv6m7vBnmqO+RTz8KLa6Ix5+bLo06Ma5wz1//twNvrE86rHvcrVWCtxRX5pW+gVp4UCvv1zt3nvuko72jqJvYFdfxFbtzYOox+3ZbeMLELjjmzECAQQQQAABBJIJELiT+TEagdwJpBG4o37tl/4W7/Adb4UX/vKys889PzJwx/21YPfd/4hc86MfFN1dL52r2q8oiwrc4Tr0r/QKv06v8eGHZhT+Ovw6HcrVZ7jVH34tmN1/PgRuu97MhgACCCCAAAIiBG72AgQQKBJII3BDioCLAgRuF7tCTQgggAACCORbgMCd7/6yOgRiCxC4Y5MxwBMBArcnjaJMBBBAAAEEciRA4M5RM1kKAmkIELjTUGQbLgoQuF3sCjUhgAACCCCQbwECd777y+oQiC1A4I5NxgBPBAjcnjSKMhFAAAEEEMiRAIE7R81kKQikIUDgTkORbbgoQOB2sSvUhAACCCCAQL4FCNz57i+rQyC2AIE7NhkDPBEgcHvSKMpEAAEEEEAgRwIE7hw1k6UgkIYAgTsNRbbhogCB28WuUBMCCCCAAAL5FiBw57u/rA6B2AJJArf6PdSXXTxZnpk1szDvHnvuIxdfdmXhv392/Y+D348d/rvYRf5zgJrvyisuli8ec4KM2e7jppthXIMIELgbpNEsEwEEEEAAAYcECNwONYNSEHBBIGngDgdgHcDfeedtufqa66WtbUCqSyRwp8qZ+40RuHPfYhaIAAIIIICAcwIEbudaQkEI1FcgzcCtVtLd1SXjTz1Oxp9+tux3wFh56MH75a1lS+X4E08N7k63t3fIIw/PkJNO+ZKcPO7Lwc9/dNXUAKH07vhLL70oE847KxJo69HbFkJ96esmT7k0mFsH9NI56yvO7LYECNy2pJkHAQQQQAABBLQAgZt9AQEEigTSDtxq4+ox8vaOjkKg1oFbPX7e3NxceLxcPWp+zdVXyqXf+X5wN1yN22bb7YKwrIL7GaefLBdNvrjw+HjUHW61ja9/7StyyWXfC14X/m8VykvnpP2NI0Dgbpxes1IEEEAAAQRcESBwu9IJ6kDAEYGsArcOzqV3uMOfvw7f3dYc+s63umt9/bXTih5Njwrc6nX33HX7Bp8bV4Ff31XnM9+O7GyWyyBwWwZnOgQQQAABBBAQAjc7AQIIZHqHu/TOdLXA/czTMyO/UC1p4FaBf6999udL1hp4fydwN3DzWToCCCCAAAJ1EiBw1wmeaRFwVSDtO9zqsfAXX3y+cGe6UuBWj39f+PWz5ac3/FKGbDS0iKj0UXH1Q5NHyvlWc1f3vOzrInBnb8wMCCCAAAIIIFAsQOBmj0AAgVTvcFf7tWCVArcqJPxYef/+/eWH064vfGY76mcLF74WfMlanC9N45HyxtzpCdyN2XdWjQACCCCAQD0FCNz11GduBBwUSHKH28HlUBICBQECNzsDAggggAACCNgWIHDbFmc+BBwXIHA73iDKMxYgcBvTMRABBBBAAAEEDAUI3IZwDEMgrwIE7rx2lnURuNkHEEAAAQQQQMC2AIHbtjjzIeC4AIHb8QZRnrEAgduYjoEIIIAAAgggYChA4DaEYxgCeRUgcOe1s6yLwM0+gAACCCCAAAK2BQjctsWZDwHHBQjcjjeI8owFCNzGdAxEAAEEEEAAAUMBArchHMMQyKsAgTuvnWVdBG72AQQQQAABBBCwLUDgti3OfAg4LkDgdrxBlGcsQOA2pmMgAggggAACCBgKELgN4RiGQF4FCNx57SzrInCzDyCAAAIIIICAbQECt21x5kPAcQEVuMd/b7b09K4rqvSa87Z3vHLKQ6CywKJ/dMpeOwyT9rZmqBBAAAEEEEAAASsCBG4rzEyCgD8CK9/rkWvveVVWrO4RWf9+3c39muT4z47yZxEeVTrlJ3+QwR2tMmn83h5V7Wep/fs3yXYfGiz9+jX5uQCqRgABBBBAAAHvBAjc3rWMghFAIE8CB591l2w0eIDc+f0j8rQs1oIAAggggAACCCAgIgRudgMEEECgjgIE7jriMzUCCCCAAAIIIJCxAIE7Y2A2jwACCFQSIHCzfyCAAAIIIIAAAvkVIHDnt7esDAEEPBAgcHvQJEpEAAEEEEAAAQQMBQjchnAMQwABBNIQIHCnocg2EEAAAQQQQAABNwUI3G72haoQQKBBBAjcDdJolokAAggggAACDSlA4G7ItrNoBBBwRYDA7UonqAMBBBBAAAEEEEhfgMCdvilbRAABBGoWIHDXTMULEUAAAQQQQAAB7wQI3N61jIIRQCBPAgTuPHWTtSCAAAIIIIAAAsUCBG72CAQQQKCOAgTuOuIzNQIIIIAAAgggkLEAgTtj4DQ2f+fDC2T1mu40NsU2EEDAMYFbZsyVttZmOXrsGMcqoxwE7AqM//z2didkNgQQQAABBCwIELgtICed4qgJ9wWb2Gz4wKSbYjwCCDgmsHjZKmlp7iebDOPft2OtoRxLAqvWdMtf3nhXnrr5JEszMg0CCCCAAAL2BAjc9qyNZ1KB+9C9thLe/TcmZCACCCCAgKMCsxcslXOmPkrgdrQ/lIUAAgggkEyAwJ3Mz8poArcVZiZBAAEEEKiDAIG7DuhMiQACCCBgTYDAbY3afCICt7kdIxFAAAEE3BYgcLvdH6pDAAEEEEgmQOBO5mdlNIHbCjOTIIAAAgjUQYDAXQd0pkQAAQQQsCZA4LZGbT4RgdvcjpEIIIAAAm4LELjd7g/VIYAAAggkEyBwJ/OzMprAbYWZSRBAAAEE6iBA4K4DOlMigAACCFgTIHBbozafiMBtbsdIBBBAAAG3BQjcbveH6hBAAAEEkgkQuJP5WRlN4LbCzCQIIIAAAnUQIHDXAZ0pEUAAAQSsCRC4rVGbT0TgNrdjJAIIIICA2wIEbrf7Q3UIIIAAAskECNzJ/KyMJnBbYWYSBBBAAIE6CBC464DOlAgggAAC1gQI3NaozScicJvbMRIBBBBAwG0BArfb/aE6BBBAAIFkAgTuZH5WRhO4rTAzCQIIIIBAHQQI3HVAZ0oEEEAAAWsCBG5r1OYTEbjN7RiJAAIIIOC2AIHb7f5QHQIIIIBAMgECdzK/TEavXtMtgzpaC9uOCtylr8mkEDaKAAIIIIBAygKda3ultaVZmpubgi1HBW7OcSmjszkEEEAAgboJELjrRl9+4um/nSNz/vKW7LfrKPnQ5kPk0huekj122Ez22mmULPjbO/Lw03+TqyccIFtuMtjB6ikJAQQQQACB8gLdPX3ypUselN0+vqlsP3qkvLtqrVx185/k2sljZclbq+WZl5YEgy87ay8YEUAAAQQQ8F6AwO1gC9U7+1+YcJ+o/436c9jeH5UpX/6Mg5VTEgIIIIAAAtUF7nx4gVxz27NlX3jz5YfJ6A8Orb4hXoEAAggggIDjAgRuRxuk7nJPv2/OBtWpR/Bun3oEd7cd7RtlIYAAAghUF1B3udXHpd5Z2bnBi/fZZZRc+bV9q2+EVyCAAAIIIOCBAIHb0SaVu8vN3W1HG0ZZCCCAAAKxBMrd5ebudixGXowAAggg4LgAgdvhBpXe5ebutsPNojQEEEAAgVgCUXe5ubsdi5AXI4AAAgh4IEDgdrhJpXe5ubvtcLMoDQEEEEAgtkDpXW7ubscmZAACCCCAgOMCBG7HG6TvcnN32/FGUR4CCCCAQGyB8F1u7m7H5mMAAggggIAHAgRux5uk73Lvu8sovpnc8V5RHgIIIIBAfAF9l5u72/HtGIEAAggg4L6AUeBetfZdmfuPP8nq7hWFFbY2t8mYTXZxf8UeVvibh16XvXYZKZuNaPewer9Kbm0eIBu1j/CraKpFAIHUBV57Z678fcWr0tX3r2/RHrXR1jK0Y2TqczX6Bnt61sn0e16VM48b3egUVtY/tH2ktDS3WZmLSRBAAAEERIwC91/fmiM3PDVFmtaLNDU1yfr1Ii3NLXLy7pMwzUBgXZ9Iv+YMNswmNxB4t3Op7PGhw5FBAIEGF7j5T1fIn//+lPT758F33fp1stdHj5BtN9mpwWVYvs8C3b2dMrBtiGw9bAefl0HtCCCAgFcCxoF7+qxLZG3PmsJiO1oGy8SxN3i1eIpFoFRg7tKnCdzsFgggIDc98x158e9PFiRa+w+QQz82Tnbcch90EPBWYEXnMule1yWjh+3o7RooHAEEEPBNgMDtW8eoN1MBAnemvGwcAW8ECNzetIpCYwgQuGNg8VIEEEAgJQECd0qQbCYfAgTufPSRVSCQVIDAnVSQ8S4KELhd7Ao1IYBA3gUI3HnvMOuLJUDgjsXFixHIrQCBO7etbeiFEbgbuv0sHgEE6iRA4K4TPNO6KUDgdrMvVIWAbQECt21x5rMhQOC2ocwcCCCAQLEAgZs9AoGQAIGb3QEBBJQAgZv9II8CBO48dpU1IYCA6wIEbtc7RH1WBQjcVrmZDAFnBQjczraGwhIIELgT4DEUAQQQMBQgcBvCMSyfAgTufPaVVSEQV4DAHVeM1/sgQOD2oUvUiAACeRMgcOeto6wnkQCBOxEfgxHIjQCBOzetZCEhAQI3uwMCCCBgX4DAbd+cGR0WIHA73BxKQ8CiAIHbIjZTWRMgcFujZiIEEECgIFC3wD3rqVlyyIGHS2trqzz4h9/JLrvuHBT1+sLXZd/PHChnfvUrMumbEwv/vefee8h3v3950c/U62+5+Va54GsXFrahtzv9Vz+Xwz53qOy6/e6yw47by613/Sqy7WvXdlV8zZSLvi0//fF1hbFqWw/9YYa0d7QXaluxYkXFn+u1RNWr/q6cBfupfQECt31zZkTARQHTwK3PYeXOC+Fz1P/7/OfkpOPGyRP//T8yZ8HzMnz4sIAifF7S572o7d3zm3vlnDPPC8ao850+z5WeR8ude7S7Oo+q7ajz5lFHfz7460rnpajz7OJFi2XSlInBeVvPN3HC5KJ1udjnRquJwN1oHWe9CCDggkDdArcKsgvmL5CXF7wiJ51yQuEkHb5QOP8b5wVheNiwjYOQu2zZMmuBu7e3N7gQeuzRxwthXl8ELV++PLiIeG/16qJ69M/j1Kt2gnIWLuwgjVYDgbvROs56EYgWSBq49RutpeeFF194MXizWYfbSmFXvWbX3Xbe4LwXDsR6O3fcdpeM3mbr4M3rNAJ3pfNSucDdMbCjELDVugjc7v3rInC71xMqQgCB/AvUJXDrC5BLr7hYZj/7vDz5xJMb3DVWFyurVq2Wn99wYyHw1nIRkdYdbr2d8Dv2+l17fScg6kIoPH/Uz0vvyFeyyP/u594KCdzu9YSKEKiHQFqBuzQcb7HFZkWBW5/X1FNc+g61Cru/nH5T5Bu72iIqqOuf1XKuDJuWbqvaeSnqPPvZgw6Qm6b/qnCXm8Bdj722+pwE7upGvAIBBBBIW6AugVudrI/4ty8EQbqnu7vw/8PvzOvH58KPuEU9qqdAwo+lpxW4y13MhIP48Scdu8Gdh/CFjv55+FHAqHrLWaTdbLZXXYDAXd2IVyDQCAJpBu7weWG/A/YpCtzKMhywBw0aVPQxp6jzXvgjU+pR7nIfzap07qkUuCudo0vfQNAf3TruhGPkpZfmFp4Kmz93Pne4HfyHQuB2sCmUhAACuReoS+BWFxf6rnbpY+L64kK9W/77Rx6T8Lv+tbxr72LgrvQZ7koWud/7HFwggdvBplASAnUQsBm4w+ctdQdcvwlb7vHwqLCs/k4/kVXLubJS4K52Xoo6z6qPhuk3mdV5+98OO5jAXYf9ttqUBO5qQvwcAQQQSF/AeuAud5daf/Yr/LnoLUdtUfRFLrVcRKQVuG08Uq6+IEd9QVzpXYjw5+DSbzlbrCRA4Gb/QAABJZBm4C4N1OHPcKu59CPcn/jkx0SammTJ35dEfsxKfyFZaYdKv/yzlnNlucCtPwpV6bxULnCr+vTTYbt/+lPy5z+/xJemOfbPicDtWEMoBwEEGkLAeuAu/QyzUg4/vh3+3PM3Jl1Q9A2upV9Spsdm8S3lpV+QpsJxtS9Fq/bz0nrVI3fh2kst9LfFNsSe6MgiCdyONIIyEKizQFqBu9qXpullhn8jRvi7Q6LCsz5XtHd0BN8qXu63e1T7DRl67vB5uZbzUqXArderHnXnzeM678QR0xO43esJFSGAQP4FrAZu/c3f4XfvFXH4S2NKf/VXpZ/VGrjViV//Kf0StPDFQelrdL0PzXi4MD7qV6+E7wTU+qtZ7n/4PvnRVdcU3ckotSj3q8zyv1vWb4UE7vrZMzMCLgkkDdzlzgvhsBp+U7Xar8os/bVgv51xt+zz6QNEn99qPfeEfw1n+Pynxt982y+CN7krnaPVealS4FY91D8ncLu0R79fC4HbvZ5QEQII5F/AauDOPycr9F2AwO17B6kfgXQETAN3OrOzFQSyESBwZ+PKVhFAAIFKAgRu9g8EQgIEbnYHBBBQAgRu9oM8ChC489hV1oQAAq4LELhd7xD1WRUgcFvlZjIEnBUgcDvbGgpLIEDgToDHUAQQQMBQgMBtCMewfAoQuPPZV1aFQFwBAndcMV7vgwCB24cuUSMCCORNgMCdt46ynkQCBO5EfAxGIDcCBO7ctJKFhAQI3OwOCCCAgH0BArd9c2Z0WIDA7XBzKA0BiwIEbovYTGVNgMBtjZqJEEAAgYIAgdvRnaGrq1vOGv9Vufraq2SjjYY4WmX+yiJw56+nrAgBEwECt4ma+RjOeeZ2cUYSuONo8VoEEEAgHQHrgVv9buuLp1wmzz7znEy77oey3cfGFFaiTrinnjBeVq5cKbfd/WsvgmZW6zG5+FC1XHHJlXLMCV8scr3+Jz+TJW8ukcumXpzOXpPjrRC4c9xcloZADAHTwJ3VOSFG6Zm9VK9t1sxnCnOcctpJMm78yYnnNDnn6UnLnfsSF5XDDRC4c9hUloQAAs4L1CVwq1DY3tEum2wysuhE/dKcl+SH35smnZ1r5YZf/NSbwJ3FekwuPrjoSP7vjcCd3JAtIJAHgSSBO4tzggumOnAfOPYAOeCz+4l+k/z0s8YH/53kj8k5j8AdX5zAHd+MEQgggEBSgboF7r323VN+fv30QrDWYTH89+3t7cEd72VLlwXr7N+/f+GuuD45f/bgA2X6f/wy+PmUSyYXXQREjVN3e+++856C2+httpZrrrtaHvv943LVlT8K/n7Pvfco3A3Wdak3CB5+4BEpfTc/qm71CHjc9ZTOc+wJR8usp54JHinXDuGLmgd/91BRvd++fErw5IC+86DX1TagTdRrly19S4476djgMfUoM7XucjZqG43yh8DdKJ1mnQhUFkgauPNyjgsrlQZufd7o6GiXE8cdHzxhVXquVG+kn3f2hMJm9Hla/UX4Z7t+ahd5a9lbhXNe+CNVpWG8dJvhGvW5r7l/c9E5UZ3HfHlyLst/mwTuLHXZNgIIIBAtULfAfdSxn5fbb7lT9Dvl6pHnq79/jZx97hky+cJvRd7hVifZa6ddHwRkaWoKwrg6uapHpdXPJl7w75EnVD3uoinfkOt+8h/ynSsvDcafPu4Mmfzti4I76Wpu9ffqpKyC57bbbROEd32B0dyvOfKRbB2Uk65HXxzoefQFxpU/vCK4WAmHbW1VWu8+++0V+Uh5OHCXM+tcs6ZgELYJP/LfCP+ICNyN0GXWiEB1gaSBO+k5wZVzXKXArc5FXzvz63LZlZcE52L1pm/4XBn+uTqXhP97q49uVTgHq5+p89RPpl0XnMPVm8zlArf6mT536/NT1NNd6rx/1+338FGqkl2dwF393z6vQAABBNIWqFvgVp8z7uvtLZwQdcjd7mPbytfPubAQuMN3ctXi9bvX6mKk0jvgUePKBe6Fry0s3C3WwPpOdrXHtMM/T7IeFbjDn7/Wj+qpu/ThOwKqvtK1qb9T9eo7DKWf4S69w62/iC1814DA/X7nCdxpH2LYHgJ+CiQN3Hk5x0UF7vBnuPX5qdbQq8716o74LrvtVHgDXb3RHT4fVQrci99YVDRO1Rc1t4/fCWPjXwqB24YycyCAAALFAnUN3Pod7m9MukCmXfXj4FEyFfx04A7/f3UXOnxnt1LgLjfum5dOljO/dE7hEXUdqlUgfXrmMxXvYJeGWM0YPtEnWU9U4FZvKJx2+jiZevn3i+7cl6u33JsDtQTu0sf30/oiHN/+wRG4fesY9SKQjUAagTvJOcGVc1xU4NZPppX+rPRLO6PuMus310eOHJ5p4Na1EbyL/30QuLM5XrBVBBBAoJJAXQO3ehxMf25YBzwVqnXgLn0nW732xedfLDxSXu4Od7lx4884Tea9NH+Db1QNz1n6K7ji3OFOsp5ygVu9CfH0k0/Lf957f7BudSegXL1JArcye+5/n0/l22Z9/idH4Pa5e9SOQHoCaQTuJOeESoHb5jkuSeCu9Ei5Otfqx9GjHilXH3/SH6UKP26u3lAPjyt3h7vWutPbY/zYEoHbjz5RJQII5Eug7oE76oQcfqQ8/EVe6ktV2traZMrFk4LPYFd6pDxq3GlfPkXO/+o3ZPXq1YUu6sfhwo9ph7+cLSrEhr84pvRz06brqRS41YWJfgxP//qVcvXqv6/0pWnlHilXd/+jbPK1y1deDYG7kbrNWhEoL5BW4DY9J7hyjgt/+3jUl6ZpwXJv+Fb60rTweezEU44P3kz+6vlnB9+rEh4X/hJR9bOo85/+aFjUF6GqGsNfhtrI+z2Bu5G7z9oRQKBeAtYDd70WquYtDa2mX6qS5NeX1HP9leZOy8bV9dVaF4G7Vileh0C+BUwDd5LPnoMAACAASURBVD1V0jqO5/EcV8++uDQ3gdulblALAgg0ikBDBW717nn4Lq7prwlR7663DRiQ+PeOurSTpWXj0ppMaiFwm6gxBoH8CfgYuNM6jufxHJe/PdRsRQRuMzdGIYAAAkkEGipwJ4FibGMIELgbo8+sEoFqAj4G7mpr4ucIELjZBxBAAAH7AgRu++bM6LAAgdvh5lAaAhYFCNwWsZnKmgCB2xo1EyGAAAIFAQI3OwMCIQECN7sDAggoAQI3+0EeBQjceewqa0IAAdcFCNyud4j6rAoQuK1yMxkCzgoQuJ1tDYUlECBwJ8BjKAIIIGAoQOA2hGNYPgUI3PnsK6tCIK4AgTuuGK/3QYDA7UOXqBEBBPImQODOW0dZTyIBAnciPgYjkBsBAnduWslCQgIEbnYHBBBAwL4Agdu+OTM6LEDgdrg5lIaARQECt0VsprImQOC2Rs1ECCCAQEHAOHDf8NQUaVov0tTUJOvXi7Q0t8jJu0+CNgOB195YKxsNbpaNh7ZksHU2GRZ4t3Op7PGhw0FBAIEGF7j5T1fIn//+lPTr1xxIrFu/Tvb66BGy7SY7NbhM+svv6V0vK1f1ynDOcenjlmyxu7dTOto+IKOH7Zj5XEyAAAIIIPC+gFHgXrX2XZn7jz/J6u4VBcfW5jYZs8kuuGYgcNS5T8h2Hx0i3zl/hwy2zibDAq3NA2Sj9hGgIIBAgwu89s5cWbTiL9LT11WQGLXR1jK0Y2SDy6S//Jf+skK+Oe1Fue+n+6a/cba4gcAHBmwsA/oPRAYBBBBAwJKAUeC2VBvT/FNg79Nukx22GSHXTh6LCQIIIIAAArkSmL1gqZwz9VF56uaTcrUuFoMAAggggIASIHB7sB8Q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D1oEiUigAACCBgJELiN2BiEAAIIIOCJAIHbg0YRuM2a9NvZb8nLS9dI77r1wQb6NTXJ3qOHyLBBLWYbZBQCDgg0NTXJR4cPkNb+/RyohhIQSC5A4DYzfHNFl9z93Fuyam2frJf3z3OD2/rL2I8PNdsgoxBwRKCjpVk+PHyAI9VQBgLJBQjcyQ0z3wKB24z4wt+8KktWdhUGtzT3kxM/PVI+PLzdbIOMQsABgeWre2TUxgNksyGtDlRDCQgkFyBwmxnOX/Ke/ODhRdLdu66wgY62fjLxkA+ZbZBRCDgi8MY7a+WAMbxx5Eg7KCMFAQJ3CohZb4LAbSZcGrjbW5rl9H03ldEjO8w2yCgEHBB4Y/laGTm4jcDtQC8oIR0BAreZowrcVz+yWDp7+gobGNTWLFOP2spsg4xCwBGB599YTeB2pBeUkY4AgTsdx0y3QuA24yVwm7kxym0BArfb/aG6+AIE7vhmagSB28yNUe4LELjd7xEVxhMgcMfzqsurCdxm7ARuMzdGuS1A4Ha7P1QXX4DAHd+MwG1mxig/BAjcfvSJKmsXIHDXblW3VxK4zegJ3GZujHJbgMDtdn+oLr4AgTu+GYHbzIxRfggQuP3oE1XWLkDgrt2qbq8kcJvRE7jN3BjltgCB2+3+UF18AQJ3fDMCt5kZo/wQIHD70SeqrF2AwF27Vd1eSeA2oydwm7kxym0BArfb/aG6+AIE7vhmBG4zM0b5IUDg9qNPVFm7AIG7dqu6vZLAbUZP4DZzY5TbAgRut/tDdfEFCNzxzQjcZmaM8kOAwO1Hn6iydgECd+1WdXslgduMnsBt5sYotwUI3G73h+riCxC445sRuM3MGOWHAIHbjz5RZe0CBO7arer2SgK3GT2B28yNUW4LELjd7g/VxRcgcMc3I3CbmTHKDwECtx99osraBQjctVvV7ZUEbjN6AreZG6PcFiBwu90fqosvQOCOb0bgNjNjlB8CBG4/+kSVtQsQuGu3qtsrCdxm9EkD96ynZsqhY/eX1tZWeeDRx2XnXXcLCnl94ULZf8/dZcWKd+Wwzx0hv77j7kKB35w8Ua778bSiMeHX6xfqcfpnZ5x9jlw05VvBj2/91U0y4bxzgjmHDR9RmCusUFpTuVrN5BjlsgCB2+XuUJuJAIHbRE1k/pL35OpHFktnT19hA4PammXqUVvVvMFK5w51Ljr3rK/IjTfdIl84+phgm5Ver85/N95wXeF82bV2rey248dl2LDhwd+1d3TUXBcvbGwBAndj9z+Pqydwe9BVArdZk5IGbnXxsGDePHnl5fly4smnFgKxDsnbjBkjL8x+boOLi8232LLo70tDdfgiZpfdPhUE6nKBW4f83t5eOeX4o2XJm29GXriUq9VMjlEuCxC4Xe4OtZkIELhN1NIJ3JXOHVGBu9Lr9bluz733Dt6IDr95rM9lZitlVKMJELgbreP5Xy+B24MeE7jNmpQkcOt35i+5fKrMnv2szHzij4Wgqy8qTjltvNx7952FMK7e+f/ikYfLhImT5HtXXF4I4lGBu/QOdpLAXalWMzlGuSxA4Ha5O9RmIkDgNlFLHrirnTtKA3e116tV6Lvc997/oJz55VNlhx13KnoKzGyljGo0AQJ3o3U8/+slcHvQYwK3WZOSBG4Vno887OAgNHd3dxf+v3qXPhygV61eVQjjV1x+ibz+t9fkkEMPLzwSHn69egRd/Qk/Dl7tkfJa7nBXqtVMjlEuCxC4Xe4OtZkIELhN1JIH7mrnjtLAXe31ahXhj1CVfvTJbJWMakQBAncjdj3fayZwe9BfArdZk5IEbvUuvb6rvWzZsqLHvsMhectRo4Jwrd/NV3fEOzvXRAZudRf7uBNPDralH7lLI3BXqtVMjlEuCxC4Xe4OtZkIELhN1JIH7mrnjtLAXe31ehV6XOl3nJitklGNKEDgbsSu53vNBG4P+kvgNmuSaeCO+pIzVUHHwIHywrxX5L3V7xUCuA7Q6u61/vnDD8woG7jVF6Opi5abpv98g21FfWlatTvc1WodPnyEGR6jnBUgcDvbGgozFCBwm8El+dK0Ws4dUd83op/U0hXr8174XKO/WC38ZWtmK2RUowoQuBu18/ldN4Hbg94SuKOb9F9//Kts95FhMvqDQyNfYBq4o77opdwXnU24aHLwZWYPPTCj8I3lpeNL72KHL0bUHYDwt7i2tLZGfjlauS9Nq1ar/mZZD3ZzSqxRgMBdIxQv80aAwB3dqmXL18j9f/yrHHvwGBnU0brBi5IE7lrOHeHXzJ83t+iNZFVM1Jeqqb8ncHvzT8/ZQgnczraGwgwFCNyGcDaHEbijtR//3zdkyrVPyD67jJLxR26/QfA2Cdzlgm3421e/c+VVRY+Yl150VAvc+otn9JfJ6P9evGhRsNCoOwZRddVSa/hXltncZ5krOwECd3a2bLk+AgTu8u5fuuRBWbx0lRx70JgNgrdp4K527lBPVqnfzqHOSepN4V/eckfkG8Gl30quV0Hgrs+/ozzNSuDOUzdZixIgcHuwHxC4o5vU3dMn+3359sIPS4O3SeD2YHegxAYXIHA3+A6Qw+UTuMs39bYH58m1d8wOXqDucoeDt2ngzuEuxJJyJkDgzllDWQ6B24d9gMBdvktHTbhPlry9uugFOnj/7JnlsmRlV+Fn7S3Ncvq+m8rokR0+tJ0aEYgUIHCzY+RNgMBdvqP6Sa7wK3Tw3mnHD8r1TyyVzp6+wo8HtTXL1KO2ytsuwnoaTIDA3WANb4DlcofbgyarwN3c3CTDhrR7UK3dEt9esUZ6etdFTrrxphvLoA9uJv3b2oKfE7jt9obZshEgcGfjylbrJ6AD92bDB9WvCEdn7urpk+UrOyOrax/QIoM3HymDNt9EpOn9lxC4HW0kZcUSIHDH4uLFHggQuD1o0mHn3C2fHD1C9t55Sw+qtVviz+55Ud56d80Gk6ovUus/cqR0tQ8s/IzAbbc3zJaNAIE7G1e2Wj+Bd1Z2yqw5b9avAIdnfn3J/8ktM+ZuUKF6E/4zO31QlvYfIn0t/Qs/J3A73ExKq1mAwF0zFS/0RIDA7UGj1GPTh+61lYz//PYeVGu3xEPP+Y2sWPWvx8ZV0FZfoKYeK+cz3HZ7wWx2BAjcdpyZBQEXBGb8z6tyxY1PF0pRQfuQPbaScZ/7hKxa10+ufmQxj5S70ChqSFWAwJ0qJxtzQIDA7UATqpVA4I4WUr8y5civ3xv8MBy09asJ3NX2LH7uowCB28euUTMCZgLX3Pas3PnwguBjZTpob7nJ4GBjfGmamSmj3BcgcLvfIyqMJ0DgjudVl1cTuKPZf/27ufL7ZxYW7miXvorAXZfdlUkzFiBwZwzM5hFwRKCvb33wpvKnt988uKOtg7Yuj8DtSKMoI3UBAnfqpGywzgIE7jo3oJbpCdzRSq8tXiFbbblRWUICdy17F6/xTYDA7VvHqBcBMwH12fbOtb0bBG0Ct5kno/wRIHD70ysqrU2AwF2bU11fReA24ydwm7kxym0BArfb/aE6BGwJcIfbljTz2BYgcNsWZ76sBQjcWQunsH0CtxkigdvMjVFuCxC43e4P1SFgS4DAbUuaeWwLELhtizNf1gIE7qyFU9g+gdsMkcBt5sYotwUI3G73h+oQsCVA4LYlzTy2BQjctsWZL2sBAnfWwilsn8BthkjgNnNjlNsCBG63+0N1CNgSIHDbkmYe2wIEbtvizJe1AIE7a+EUtk/gNkMkcJu5McptAQK32/2hOgRsCRC4bUkzj20BArdtcebLWoDAnbVwCtsncJshErjN3BjltgCB2+3+UB0CtgQI3Lakmce2AIHbtjjzZS1A4M5aOIXtE7jNEAncZm6McluAwO12f6gOAVsCBG5b0sxjW4DAbVuc+bIWIHBnLZzC9gncZogEbjM3RrktQOB2uz9Uh4AtAQK3LWnmsS1A4LYtznxZCxC4sxZOYfsEbjNEAreZG6PcFiBwu90fqkPAlgCB25Y089gWIHDbFme+rAUI3FkLp7B9ArcZIoHbzI1RbgsQuN3uD9UhYEuAwG1LmnlsCxC4bYszX9YCBO6shVPYPoHbDJHAbebGKLcFCNxu94fqELAlQOC2Jc08tgUI3LbFmS9rAQJ31sIpbJ/AbYZI4DZzY5TbAgRut/tDdQjYEiBw25JmHtsCBG7b4syXtQCBO2vhFLZP4DZDJHCbuTHKbQECt9v9oToEbAkQuG1JM49tAQK3bXHmy1qAwJ21cArbJ3CbIRK4zdwY5bYAgdvt/lAdArYECNy2pJnHtgCB27Y482UtQODOWjiF7RO4zRAJ3GZujHJbgMDtdn+oDgFbAgRuW9LMY1uAwG1bnPmyFiBwZy2cwvYJ3GaIBG4zN0a5LUDgdrs/VIeALQECty1p5rEtQOC2Lc58WQsQuLMWTmH7BG4zxCm/fU0Wv9sl/ZreH9+3br18bofhsvlGbWYbZBQCDgj0rlsv223WISMHtzpQDSUggEC9BFTgnvrA69L8z5PcehFpbW6ScXtsVq+Scj3vnPlLZPjGA2XzTT6Q63W6sDh1ntt3m41cKIUaEEhFgMCdCmO2GyFwm/mu7OyVNV3rpG+9ugx5/8+Q9v7S0vzPBG62WUYhUHeBAS396l4DBSCAQH0FevrWy4o1vdLVu65QSHM/kaEdLfUtLKezn3DRf8nBe35Exh3xyZyu0J1lqTeRuFZzpx9UklyAwJ3cMPMtELgzJ2YCBBBAAAEEEECgrADXYuwcCCBgKkDgNpWzOI6DvEVspkIAAQQQQAABBEoEuBZjl0AAAVMBArepnMVxHOQtYjMVAggggAACCCBA4GYfQACBlAQI3ClBZrkZAneWumwbAQQQQAABBBCoLMC1GHsIAgiYChC4TeUsjuMgbxGbqRBAAAEEEEAAAe5wsw8ggEBKAgTulCCz3AyBO0tdto0AAggggAACCHCHm30AAQSyESBwZ+Oa6lYJ3KlysjEEEEAAAQQQQCCWANdisbh4MQIIhAQI3B7sDhzkPWgSJSKAAAIIIIBAbgW4Fstta1kYApkLELgzJ04+AQf55IZsAQEEEEAAAQQQMBXgWsxUjnEIIEDg9mAf4CDvQZMoEQEEEEAAAQRyK8C1WG5by8IQyFyAwJ05cfIJOMgnN2QLCCCAAAIIIICAqQDXYqZyjEMAAQK3B/sAB3kPmkSJCCCAAAIIIJBbAa7FcttaFoZA5gIE7syJk0/AQT65IVtAAAEEEEAAAQRMBbgWM5VjHAIIELg92Ac4yHvQJEpEAAEEEEAAgdwKcC2W29ayMAQyFyBwZ06cfAIO8skN2QICCCCAAAIIIGAqwLWYqRzjEECAwO3BPsBB3oMmUSICCCCAAAII5FaAa7HctpaFIZC5AIE7c+LkE3CQT27IFhBAAAEEEEAAAVMBrsVM5RiHAAIEbg/2AQ7yHjSJEhFAAAEEEEAgtwJci+W2tSwMgcwFCNyZEyefgIN8ckO2gAACCCCAAAIImApwLWYqxzgEECBwe7APcJD3oEmUiAACCCCAAAK5FeBaLLetZWEIZC5A4M6cOPkEHOSTG7IFBBBAAAEEEEDAVIBrMVM5xiGAAIHbg32Ag7wHTaJEBBBAAAEEEMitANdiuW0tC0MgcwECd+bEySfgIJ/ckC0ggAACCCCAAAKmAlyLmcoxDgEECNwe7AMc5D1oEiUigAACCCCAQG4FuBbLbWtZGAKZCxC4MydOPgEH+eSGbAEBBBBAAAEEEDAV4FrMVI5xCCBA4PZgH+Ag70GTKBEBBBBAAAEEcivAtVhuW8vCEMhcgMCdOXHyCTjIJzdkCwgggAACCCCAgKkA12KmcoxDAAECtwf7AAd5D5pEiQgggAACCCCQWwGuxXLbWhaGQOYCBO7MiZNPwEE+uSFbQAABBBBAAAEETAW4FjOVYxwCCBC4PdgHOMh70CRKRAABBBBAAIHcCnAtltvWsjAEMhcgcGdOnHwCDvLJDdkCAggggAACCCBgKsC1mKkc4xBAgMDtwT7AQd6DJlEiAggggAACCORWgGux3LaWhSGQuQCBO3Pi5BNwkE9uyBYQQAABBBBAAAFTAa7FTOUYhwACBG4P9gEO8h40iRIRQAABBBBAILcCXIvltrUsDIHMBQjcmRMnn4CDfHJDtoAAAggggAACCJgKcC1mKsc4BBAgcHuwD3CQ96BJlIgAAggggAACuRXgWiy3rWVhCGQuQODOnDj5BBzkzQynP/mmzHtzjaxb//74fk0iYz82VEYObjXbIKMQcECgqalJxmzaIe2t/RyohhIQQACBxhDgWsysz9N+v0gWLe/iWsyMj1GOCsS9FiNwO9rIcFkc5M2adOFvXpUlK7sKg1v795Nxe2wiHxnRbrZBRiHggMBbK3tk86FtstkQ3jhyoB2UgAACDSLAtZhZo8+65WVZtbaPazEzPkY5KhD3WozA7WgjCdzJG1MauNtbmuX0fTeV0SM7km+cLSBQJ4E3lq+VkYMJ3HXiZ1oEEGhQAQK3WeNLAzfXYmaOjHJLIO61GIHbrf5FVsNB3qxJBG4zN0a5LRD3IO/2aqgOAQQQ8EOAazGzPhG4zdwY5bZA3GsxArfb/Qyq4yBv1iQCt5kbo9wWiHuQd3s1VIcAAgj4IcC1mFmfCNxmboxyWyDutRiB2+1+ErgT9IfAnQCPoc4KxD3IO7sQCkMAAQQ8EiBwmzWLwG3mxii3BeJeixG43e4ngTtBfwjcCfAY6qxA3IO8swuhMAQQQMAjAQK3WbMI3GZujHJbIO61GIHb7X4SuBP0h8CdAI+hzgrEPcg7uxAKQwABBDwSIHCbNYvAbebGKLcF4l6LEbjd7ieBO0F/CNwJ8BjqrEDcg7yzC6EwBBBAwCMBArdZswjcZm6Mclsg7rUYgdvtfhK4E/SHwJ0Aj6HOCsQ9yDu7EApDAAEEPBIgcJs1i8Bt5sYotwXiXosRuN3uJ4E7QX8I3AnwGOqsQNyDvLMLoTAEEEDAIwECt1mzCNxmboxyWyDutRiB2+1+ErgT9IfAnQCPoc4KxD3IO7sQCkMAAQQ8EiBwmzWLwG3mxii3BeJeixG43e4ngTtBf5IE7lt/dZOce9ZXgtkP+9wR8us77i5UMuupmXLo2P2ltbVVHnj0cdl5192Cn3WtXSu77fhxWbxokVz079+Si6Z8K/h7ta2LvvF1eWHeKzJ8+Ijgv9W2b7zpFvnC0cdU3e43J0+UG2+4rjCXnmfYsOHB37V3dCRQYqhvAnEP8r6tj3oRQAABFwUI3GZdSRK4k1yL7bDjTkXXbq8vXCj777m7rFjx7gbXdeo667ofT9vguk6tOOk1n1bT859x9jnB9aH+7z333lu+c+VVQW36Z/raccJ55xRdZ6ZVi1knGRUWiHstRuD2YP/hIG/WJNPArQ9oOhDfefutMnr0NoVgrQ7MC+bNk1deni8nnnxqIViHA3fHwIFFAbuWwF1uu+GDsgr+6gRUehA2E2KUjwJxD/I+rpGaEUAAAdcEuBYz64hp4E56LVYucG8zZoy8MPu5DW5ibL7FlkV/r1eb9JovKnCfP+HC4AaNvnGybNmymgJ3WrWYdZJRBO6c7wMc5M0abBq4y92BVlXoUH3J5VNl9uxnZeYTfyzcZdY/O3DswXLzL24s3OWu5Q53pe2qefVd7nvvf1DO/PKpUnoiMRNilI8CBG4fu0bNCCDguwDXYmYdNA3cSa/FygXuU04bL/fefWfhhokK9l888nCZMHGSfO+KyyOfXExyzRcVuFetXlX05GLp3W81pvTmShrXn2YdZFSUQNxrMe5we7AfcZA3a5Jp4A7fqS59bFwdmI887ODggNzd3V34/+qxcj3u2ONPkrkvzZHHfv9o8Lr58+ZWfaS80nbV6sOPQpXWZKbDKF8F4h7kfV0ndSOAAAIuCXAtZtYN08Cd9FqsXOBWj22rwKtvmFxx+SXy+t9ek0MOPXyDpwfTuOYrDdzqkXb1J/yxwvA1Xlg5fL2XZi1mnWRUWCDutRiB24P9h4O8WZNMA7eeLfzZIf2ZbHWnWR+kSx8B0icH9Zj5cSeeHDwepD6bow7i1R4pr7Td0npKP1NupsMoXwXiHuR9XSd1I4AAAi4JcC1m1g3TwJ30WqxS4N5y1KggXOunBtUd7M7ONRsE7jSu+UoD94EHHSR/eOSR4PpQfz9QLXe406zFrJOMInDnfB/gIG/W4KSBW82qQ7Q6cOsvtdDvTuqq9Oe1Bw8aHHwmR3+uWwf2T336M/LSn+eU/dK0cu9shj8HruYq/TyTmQqjfBcgcPveQepHAAEfBbgWM+ta0sBtei1WKXDrmyLqek5faz38wIyiwF3t2qzWa77SwK3usKvAH/7y3GqBe9jwEYUvfAt3Ie71p1kHGRUlEPdajDvcHuxHHOSjm3Tbg/Nky5GDZZ9dRkW+wDRwq6Dc3t4RfIN4+CCo3xENfzN5+DNG6s5zOHBX+hK18JeeRX0JWtRnlwjcHvxjtVBi3IO8hZKYAgEEEMi9ANdi0S2e/ts5MvqDQ8tei5kG7qTXYpUC94SLJsspxx8tDz0wo/CN5aXXYtWuzWq95osK3Hr+J/7438HNmPdWv1fxS9PURxNLvyzX5Poz9/9ILS4w7rUYgdtic0yn4iAfLTfrz2/KBVc9Fhzoxx+5/QYHe9PAHQ7KamZ1UP3lLXcEB+clb75Z9Ku4wt8grj6PEw7caqwOyepdyFnPzZFDx+4X/Now/Vh4b29v1e3qR44I3Kb/gvI1Lu5BPl+rZzUIIIBAfQS4Fot2f+K5RTLpx38sey1mGriTXoupay39vHrj6QAABsRJREFUR30sUN/V1r96q/TGRjhgb7/jTlWvzapd8+lfBRsVuOP8WrD/evBRmfbD7ye6/iytpT7/gvI1a9xrMQK3B/3nIB/dpL6+9bLf6beJ+l/1pzR4mwZuD3YJSmxggbgH+QamYukIIIBAagJci5ldi5kG7tQax4YQyEAg7rUYgTuDJqS9SQ7y5UWVzZK3Vxe9QAfv+1/rliUruwo/a29pltP33VRGj+xIu0VsDwFrAnEP8tYKYyIEEEAgxwJci5ldi90+f42sWtvHtViO/2004tLiXosRuD3YS6JCpQdl173EgR/okGFjPiL929qCWgjcdW8JBaQgEPcgn8KUbAIBBBBoeAGuxcx2gfbBHTJiO67FzPQY5apA3GsxArernQzVNffVt6Wr51/vDnpQsrUSL//ZTFn6zpoN5lNfpPZ/AzeW/1vfzLuq1rrBRDYE4h7kbdTEHAgggEDeBbgWK9/hStdi/2j5gPS2vH/jQ/3h5kfe/6U0xvriXosRuBtjv8jtKg866y5Zvaa7sD4VtNUXqKnHyvkMd27b3tALi3uQb2gsFo8AAgggkLlApWsxPsOdOT8T1EEg7rUYgbsOTWLKdAQWL10lx0z8z2Bj4aCtt07gTseZrbglEPcg71b1VIMAAgggkCeB1xavkJOm/K7stRiBO0/dZi1aIO61GIGbfcdbgZ/d86K89vcVhTvapQshcHvbWgqvIBD3IA8mAggggAACWQlce8dsWbxsVdlrMQJ3VvJst54Cca/FCNz17BZzJxJ4Z2WnDBvSXnYbBO5EvAx2VCDuQd7RZVAWAggggEAOBJYtXyMjNy7/218I3DloMkvYQCDutRiBm50otwIE7ty2tqEXFvcg39BYLB4BBBBAoK4CBO668jN5RgJxr8UI3Bk1gs3WX4DAXf8eUEH6AnEP8ulXwBYRQAABBBCoTYDAXZsTr/JLIO61GIHbr/5SbQwBAncMLF7qjUDcg7w3C6NQBBBAAIHcCRC4c9dSFiQica/FCNzsNrkVIHDntrUNvbC4B/mGxmLxCCCAAAJ1FSBw15WfyTMSiHstRuDOqBFstv4CBO7694AK0heIe5BPvwK2iAACCCCAQG0CBO7anHiVXwJxr8UI3H71l2pjCBC4Y2DxUm8E4h7kvVkYhSKAAAII5E6AwJ27lrIgHilnH0DgXwIEbvaGPAoQuPPYVdaEAAII5FOAwJ3Pvjb6quJei3GHu9H3mByvn8Cd4+Y28NLiHuQbmIqlI4AAAgjUWYDAXecGMH0mAnGvxQjcmbSBjbogQOB2oQvUkLZA3IN82vOzPQQQQAABBGoVIHDXKsXrfBKIey1G4Papu9QaS4DAHYuLF3siEPcg78myKBMBBBBAIIcCBO4cNpUl8WvB2AcQ0AIEbvaFPAoQuPPYVdaEAAII5FOAwJ3Pvjb6quJei3GHu9H3mByvn8Cd4+Y28NLiHuQbmIqlI4AAAgjUWYDAXecGMH0mAnGvxQjcmbSBjbogQOB2oQvUkLZA3IN82vOzPQQQQAABBGoVIHDXKsXrfBKIey1G4Papu9QaS4DAHYuLF3siEPcg78myKBMBBBBAIIcCBO4cNpUl8Rlu9gEEtACBm30hjwIE7jx2lTUhgAAC+RQgcOezr42+qrjXYtzhbvQ9JsfrJ3DnuLkNvLS4B/kGpmLpCCCAAAJ1FiBw17kBTJ+JQNxrMQJ3Jm1goy4IfOu+v8nf3u4sKuXQT24smw5pc6E8akDAWGCHUYNk2MAW4/EMRAABBBBAwIbAube/Iu++18u1mA1s5rAqEOdajMBttTVMhgACCCCAAAIIIIAAAggg0CgCBO5G6TTrRAABBBBAAAEEEEAAAQQQsCpA4LbKzWQIIIAAAggggAACCCCAAAKNIkDgbpROs04EEEAAAQQQQAABBBBAAAGrAgRuq9xMhgACCCCAAAIIIIAAAggg0CgCBO5G6TTrRAABBBBAAAEEEEAAAQQQsCpA4LbKzWQIIIAAAggggAACCCCAAAKNIkDgbpROs04EEEAAAQQQQAABBBBAAAGrAgRuq9xMhgACCCCAAAIIIIAAAggg0CgCBO5G6TTrRAABBBBAAAEEEEAAAQQQsCpA4LbKzWQIIIAAAggggAACCCCAAAKNIkDgbpROs04EEEAAAQQQQAABBBBAAAGrAgRuq9xMhgACCCCAAAIIIIAAAggg0CgChcB90ISZX2xpltva25q7GmXxrBMBBBBAAAEEEEAAAQQQQACBrAQ6u/raevrkhCY1wSHnP/3hrCZiuwgggAACCCCAAAIIIIAAAgg0msBD0z6z8P8DE5LljyLKnqcAAAAASUVORK5CYII=&quot;"/>
    <we:property name="pageID" value="&quot;13&quot;"/>
    <we:property name="tableAddress" value="&quot;'Tree (2)'!A1:E8&quot;"/>
    <we:property name="tableName" value="&quot;Table1&quot;"/>
    <we:property name="tableValues" value="[[&quot;Employee ID&quot;,&quot;Name&quot;,&quot;Title&quot;,&quot;Manager ID&quot;,&quot;Role Type&quot;],[&quot;ID1&quot;,&quot;VAIBHAV DOSHI&quot;,&quot;Director&quot;,&quot;&quot;,&quot;Executive&quot;],[&quot;ID2&quot;,&quot;AKHIL LODHA&quot;,&quot;Manager,Marketing&quot;,&quot;ID1&quot;,&quot;Manager&quot;],[&quot;ID3&quot;,&quot;DIVESH JAIN&quot;,&quot;Manager, Products&quot;,&quot;ID1&quot;,&quot;Manager&quot;],[&quot;ID4&quot;,&quot;AMRUTA&quot;,&quot;&quot;,&quot;ID2&quot;,&quot;&quot;],[&quot;ID5&quot;,&quot;SANJAY&quot;,&quot;&quot;,&quot;ID2&quot;,&quot;&quot;],[&quot;ID6&quot;,&quot;AJAY&quot;,&quot;&quot;,&quot;ID3&quot;,&quot;&quot;],[&quot;ID7&quot;,&quot;SALMAN KHAN&quot;,&quot;&quot;,&quot;ID6&quot;,&quot;&quot;]]"/>
    <we:property name="templateID" value="&quot;TM89577480&quot;"/>
  </we:properties>
  <we:bindings/>
  <we:snapshot xmlns:r="http://schemas.openxmlformats.org/officeDocument/2006/relationships" r:embed="rId1"/>
</we:webextension>
</file>

<file path=xl/webextensions/webextension4.xml><?xml version="1.0" encoding="utf-8"?>
<we:webextension xmlns:we="http://schemas.microsoft.com/office/webextensions/webextension/2010/11" id="{E0B8D10D-8EC5-4047-A74C-DF1CDBE3BB6C}">
  <we:reference id="wa104051163" version="1.2.0.3" store="en-US" storeType="OMEX"/>
  <we:alternateReferences>
    <we:reference id="wa104051163" version="1.2.0.3" store="wa104051163" storeType="OMEX"/>
  </we:alternateReferences>
  <we:properties/>
  <we:bindings/>
  <we:snapshot xmlns:r="http://schemas.openxmlformats.org/officeDocument/2006/relationships"/>
</we:webextension>
</file>

<file path=xl/webextensions/webextension5.xml><?xml version="1.0" encoding="utf-8"?>
<we:webextension xmlns:we="http://schemas.microsoft.com/office/webextensions/webextension/2010/11" id="{C05E9C40-27FC-491E-ACE7-2780A4459A6A}">
  <we:reference id="wa104379220" version="8.0.0.0" store="en-US" storeType="OMEX"/>
  <we:alternateReferences>
    <we:reference id="wa104379220" version="8.0.0.0" store="WA104379220" storeType="OMEX"/>
  </we:alternateReferences>
  <we:properties>
    <we:property name="Office.AutoShowTaskpaneWithDocument" value="true"/>
    <we:property name="stocks" value="{&quot;500180-IB&quot;:[&quot;500180-IB&quot;,1134.2,0.006076196389763755]}"/>
    <we:property name="stocksChange" value="{}"/>
    <we:property name="stocksOrder" value="[&quot;500180-IB&quot;]"/>
    <we:property name="stocksSources" value="{&quot;500180-IB&quot;:0}"/>
    <we:property name="updateIntervalIndex" value="3"/>
  </we:properties>
  <we:bindings>
    <we:binding id="500180-IB" type="text" appref="{D5104396-F88D-468C-BB21-126FA28443ED}"/>
  </we:bindings>
  <we:snapshot xmlns:r="http://schemas.openxmlformats.org/officeDocument/2006/relationships"/>
</we:webextension>
</file>

<file path=xl/webextensions/webextension6.xml><?xml version="1.0" encoding="utf-8"?>
<we:webextension xmlns:we="http://schemas.microsoft.com/office/webextensions/webextension/2010/11" id="{1DBC2343-B0E7-400D-AD5D-118E7E6E78C7}">
  <we:reference id="wa104099688" version="1.3.0.0" store="en-US" storeType="OMEX"/>
  <we:alternateReferences>
    <we:reference id="wa104099688" version="1.3.0.0" store="wa104099688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inkedin.com/in/ca-vaibhav-doshi-30ab75124/" TargetMode="External"/><Relationship Id="rId2" Type="http://schemas.openxmlformats.org/officeDocument/2006/relationships/hyperlink" Target="https://youtu.be/mFqbdVAM_mI" TargetMode="External"/><Relationship Id="rId1" Type="http://schemas.openxmlformats.org/officeDocument/2006/relationships/hyperlink" Target="mailto:cavaibhavdoshi@gmail.com" TargetMode="External"/><Relationship Id="rId5" Type="http://schemas.openxmlformats.org/officeDocument/2006/relationships/hyperlink" Target="https://chat.whatsapp.com/G29ud5uZV2N2bTfHddk2SA" TargetMode="External"/><Relationship Id="rId4" Type="http://schemas.openxmlformats.org/officeDocument/2006/relationships/hyperlink" Target="https://www.facebook.com/vaibhav.doshi.315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chat.whatsapp.com/G29ud5uZV2N2bTfHddk2SA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B0C6E-BB7C-421F-8B9B-937E70FD1830}">
  <dimension ref="A2:B10"/>
  <sheetViews>
    <sheetView tabSelected="1" workbookViewId="0">
      <selection activeCell="A9" sqref="A9"/>
    </sheetView>
  </sheetViews>
  <sheetFormatPr defaultRowHeight="15" x14ac:dyDescent="0.25"/>
  <cols>
    <col min="1" max="1" width="47.42578125" bestFit="1" customWidth="1"/>
    <col min="2" max="2" width="55.42578125" bestFit="1" customWidth="1"/>
  </cols>
  <sheetData>
    <row r="2" spans="1:2" ht="18.75" x14ac:dyDescent="0.3">
      <c r="A2" s="43" t="s">
        <v>72</v>
      </c>
    </row>
    <row r="3" spans="1:2" x14ac:dyDescent="0.25">
      <c r="A3" s="44">
        <v>9561118844</v>
      </c>
    </row>
    <row r="4" spans="1:2" x14ac:dyDescent="0.25">
      <c r="A4" s="36" t="s">
        <v>73</v>
      </c>
    </row>
    <row r="5" spans="1:2" x14ac:dyDescent="0.25">
      <c r="A5" s="36"/>
    </row>
    <row r="6" spans="1:2" x14ac:dyDescent="0.25">
      <c r="A6" s="45" t="s">
        <v>74</v>
      </c>
    </row>
    <row r="7" spans="1:2" x14ac:dyDescent="0.25">
      <c r="A7" t="s">
        <v>75</v>
      </c>
      <c r="B7" s="36" t="s">
        <v>76</v>
      </c>
    </row>
    <row r="8" spans="1:2" x14ac:dyDescent="0.25">
      <c r="A8" t="s">
        <v>81</v>
      </c>
      <c r="B8" s="36" t="s">
        <v>77</v>
      </c>
    </row>
    <row r="9" spans="1:2" x14ac:dyDescent="0.25">
      <c r="A9" t="s">
        <v>80</v>
      </c>
      <c r="B9" s="36" t="s">
        <v>70</v>
      </c>
    </row>
    <row r="10" spans="1:2" x14ac:dyDescent="0.25">
      <c r="A10" t="s">
        <v>78</v>
      </c>
      <c r="B10" s="36" t="s">
        <v>79</v>
      </c>
    </row>
  </sheetData>
  <hyperlinks>
    <hyperlink ref="A4" r:id="rId1" xr:uid="{C96EE49D-3619-4E98-8476-C596D652B03A}"/>
    <hyperlink ref="B7" r:id="rId2" xr:uid="{884EFB67-82BF-4210-8191-05EE2C1DC9D8}"/>
    <hyperlink ref="B8" r:id="rId3" xr:uid="{194C0828-7A24-4B40-BA80-3A9162BEC6A7}"/>
    <hyperlink ref="B10" r:id="rId4" xr:uid="{A43D04A7-AC7B-4930-B08A-A3CB4A68A430}"/>
    <hyperlink ref="B9" r:id="rId5" xr:uid="{3B148B28-304B-4553-94E6-D47850E6EDA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workbookViewId="0">
      <selection activeCell="F9" sqref="F9"/>
    </sheetView>
  </sheetViews>
  <sheetFormatPr defaultRowHeight="15" x14ac:dyDescent="0.25"/>
  <cols>
    <col min="1" max="1" width="21" customWidth="1"/>
    <col min="2" max="4" width="19.42578125" customWidth="1"/>
    <col min="5" max="5" width="38" customWidth="1"/>
    <col min="6" max="6" width="45.140625" customWidth="1"/>
    <col min="7" max="7" width="23" bestFit="1" customWidth="1"/>
  </cols>
  <sheetData>
    <row r="1" spans="1:8" ht="18.7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2"/>
      <c r="B2" s="2"/>
      <c r="C2" s="2"/>
      <c r="D2" s="2"/>
      <c r="E2" s="2"/>
      <c r="F2" s="2"/>
      <c r="G2" s="2"/>
      <c r="H2" s="2"/>
    </row>
    <row r="3" spans="1:8" ht="18.75" x14ac:dyDescent="0.3">
      <c r="A3" s="3" t="s">
        <v>1</v>
      </c>
      <c r="B3" s="3" t="s">
        <v>2</v>
      </c>
      <c r="C3" s="3" t="s">
        <v>3</v>
      </c>
      <c r="D3" s="3" t="s">
        <v>4</v>
      </c>
      <c r="E3" s="34"/>
      <c r="F3" s="2"/>
      <c r="G3" s="2"/>
      <c r="H3" s="2"/>
    </row>
    <row r="4" spans="1:8" ht="18.75" x14ac:dyDescent="0.3">
      <c r="A4" s="4" t="s">
        <v>5</v>
      </c>
      <c r="B4" s="42" t="s">
        <v>6</v>
      </c>
      <c r="C4" s="42" t="s">
        <v>7</v>
      </c>
      <c r="D4" s="42" t="s">
        <v>8</v>
      </c>
      <c r="E4" s="5"/>
      <c r="F4" s="2" t="str">
        <f>CONCATENATE(B4,C4,D4)</f>
        <v>MaharashtraRajasthanGujarat</v>
      </c>
      <c r="G4" s="2" t="s">
        <v>13</v>
      </c>
      <c r="H4" s="2"/>
    </row>
    <row r="5" spans="1:8" ht="18.75" x14ac:dyDescent="0.3">
      <c r="A5" s="4" t="s">
        <v>17</v>
      </c>
      <c r="B5" s="4" t="s">
        <v>6</v>
      </c>
      <c r="C5" s="4" t="s">
        <v>7</v>
      </c>
      <c r="D5" s="4" t="s">
        <v>8</v>
      </c>
      <c r="E5" s="5"/>
      <c r="F5" s="2" t="str">
        <f>_xlfn.CONCAT(A5:D5)</f>
        <v>AccountsMaharashtraRajasthanGujarat</v>
      </c>
      <c r="G5" s="2" t="s">
        <v>14</v>
      </c>
      <c r="H5" s="2"/>
    </row>
    <row r="6" spans="1:8" ht="18.75" x14ac:dyDescent="0.3">
      <c r="A6" s="4" t="s">
        <v>9</v>
      </c>
      <c r="B6" s="4" t="s">
        <v>6</v>
      </c>
      <c r="C6" s="4" t="s">
        <v>10</v>
      </c>
      <c r="D6" s="4" t="s">
        <v>8</v>
      </c>
      <c r="E6" s="5"/>
      <c r="F6" s="2" t="str">
        <f>_xlfn.CONCAT(B6," ",C6," ",D6)</f>
        <v>Maharashtra Karnataka Gujarat</v>
      </c>
      <c r="G6" s="2" t="s">
        <v>15</v>
      </c>
      <c r="H6" s="2"/>
    </row>
    <row r="7" spans="1:8" ht="18.75" x14ac:dyDescent="0.3">
      <c r="A7" s="4" t="s">
        <v>11</v>
      </c>
      <c r="B7" s="4" t="s">
        <v>6</v>
      </c>
      <c r="C7" s="4" t="s">
        <v>12</v>
      </c>
      <c r="D7" s="4" t="s">
        <v>8</v>
      </c>
      <c r="E7" s="5"/>
      <c r="F7" s="2" t="str">
        <f>_xlfn.TEXTJOIN(" ",1,B7:D7)</f>
        <v>Maharashtra Delhi Gujarat</v>
      </c>
      <c r="G7" s="2" t="s">
        <v>16</v>
      </c>
      <c r="H7" s="2"/>
    </row>
    <row r="8" spans="1:8" ht="18.75" x14ac:dyDescent="0.3">
      <c r="A8" s="4" t="s">
        <v>18</v>
      </c>
      <c r="B8" s="4" t="s">
        <v>6</v>
      </c>
      <c r="C8" s="4" t="s">
        <v>12</v>
      </c>
      <c r="D8" s="4" t="s">
        <v>8</v>
      </c>
      <c r="E8" s="5"/>
      <c r="F8" s="2" t="str">
        <f>_xlfn.TEXTJOIN(", ",1,B8:D8)</f>
        <v>Maharashtra, Delhi, Gujarat</v>
      </c>
      <c r="G8" s="2" t="s">
        <v>19</v>
      </c>
      <c r="H8" s="2"/>
    </row>
    <row r="9" spans="1:8" ht="18.75" x14ac:dyDescent="0.3">
      <c r="A9" s="4" t="s">
        <v>18</v>
      </c>
      <c r="B9" s="4" t="s">
        <v>6</v>
      </c>
      <c r="C9" s="4" t="s">
        <v>12</v>
      </c>
      <c r="D9" s="4" t="s">
        <v>8</v>
      </c>
      <c r="E9" s="5"/>
      <c r="F9" s="2" t="str">
        <f>_xlfn.TEXTJOIN(". ",1,B9:D9)</f>
        <v>Maharashtra. Delhi. Gujarat</v>
      </c>
      <c r="G9" s="2" t="s">
        <v>20</v>
      </c>
      <c r="H9" s="2"/>
    </row>
    <row r="10" spans="1:8" ht="18.75" x14ac:dyDescent="0.3">
      <c r="A10" s="5"/>
      <c r="B10" s="5"/>
      <c r="C10" s="5"/>
      <c r="D10" s="5"/>
      <c r="E10" s="5"/>
      <c r="F10" s="5"/>
      <c r="G10" s="2"/>
      <c r="H10" s="2"/>
    </row>
  </sheetData>
  <pageMargins left="0.7" right="0.7" top="0.75" bottom="0.75" header="0.3" footer="0.3"/>
  <pageSetup orientation="portrait" horizontalDpi="0" verticalDpi="0" r:id="rId1"/>
  <extLst>
    <ext xmlns:x15="http://schemas.microsoft.com/office/spreadsheetml/2010/11/main" uri="{F7C9EE02-42E1-4005-9D12-6889AFFD525C}">
      <x15:webExtensions xmlns:xm="http://schemas.microsoft.com/office/excel/2006/main">
        <x15:webExtension appRef="{D5104396-F88D-468C-BB21-126FA28443ED}">
          <xm:f>#REF!</xm:f>
        </x15:webExtension>
      </x15:webExtens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43971-A7E5-4CCC-B5F4-D3468005235E}">
  <dimension ref="A1:L26"/>
  <sheetViews>
    <sheetView workbookViewId="0">
      <selection activeCell="F11" sqref="F11"/>
    </sheetView>
  </sheetViews>
  <sheetFormatPr defaultRowHeight="18.75" x14ac:dyDescent="0.3"/>
  <cols>
    <col min="1" max="1" width="27.7109375" style="6" bestFit="1" customWidth="1"/>
    <col min="2" max="2" width="13.42578125" style="6" customWidth="1"/>
    <col min="3" max="3" width="9.140625" style="6"/>
    <col min="4" max="4" width="17.85546875" style="6" customWidth="1"/>
    <col min="5" max="5" width="18.5703125" style="6" customWidth="1"/>
    <col min="6" max="6" width="9.140625" style="6"/>
    <col min="7" max="7" width="14.85546875" style="6" customWidth="1"/>
    <col min="8" max="8" width="15.7109375" style="6" bestFit="1" customWidth="1"/>
    <col min="9" max="9" width="13" style="6" bestFit="1" customWidth="1"/>
    <col min="10" max="10" width="10.85546875" style="6" bestFit="1" customWidth="1"/>
    <col min="11" max="11" width="13" style="6" bestFit="1" customWidth="1"/>
    <col min="12" max="12" width="14.5703125" style="17" bestFit="1" customWidth="1"/>
    <col min="13" max="16384" width="9.140625" style="6"/>
  </cols>
  <sheetData>
    <row r="1" spans="1:12" x14ac:dyDescent="0.3">
      <c r="A1" s="15" t="s">
        <v>40</v>
      </c>
      <c r="D1" s="16" t="s">
        <v>65</v>
      </c>
      <c r="G1" s="16" t="s">
        <v>35</v>
      </c>
    </row>
    <row r="2" spans="1:12" x14ac:dyDescent="0.3">
      <c r="A2" s="18" t="s">
        <v>66</v>
      </c>
      <c r="B2" s="18" t="s">
        <v>30</v>
      </c>
    </row>
    <row r="3" spans="1:12" x14ac:dyDescent="0.3">
      <c r="A3" s="19" t="s">
        <v>22</v>
      </c>
      <c r="B3" s="20">
        <v>216000</v>
      </c>
      <c r="D3" s="21" t="s">
        <v>21</v>
      </c>
      <c r="E3" s="21" t="s">
        <v>30</v>
      </c>
      <c r="G3" s="22" t="s">
        <v>29</v>
      </c>
      <c r="H3" s="22" t="s">
        <v>6</v>
      </c>
      <c r="I3" s="22" t="s">
        <v>12</v>
      </c>
      <c r="J3" s="22" t="s">
        <v>8</v>
      </c>
      <c r="K3" s="22" t="s">
        <v>23</v>
      </c>
      <c r="L3" s="23" t="s">
        <v>32</v>
      </c>
    </row>
    <row r="4" spans="1:12" x14ac:dyDescent="0.3">
      <c r="A4" s="19" t="s">
        <v>12</v>
      </c>
      <c r="B4" s="20">
        <v>232939.9</v>
      </c>
      <c r="D4" s="20" t="s">
        <v>10</v>
      </c>
      <c r="E4" s="20">
        <f>VLOOKUP(D4,$A$2:$B$14,2,0)</f>
        <v>3275140.1699999976</v>
      </c>
      <c r="G4" s="22" t="s">
        <v>30</v>
      </c>
      <c r="H4" s="24">
        <v>216000</v>
      </c>
      <c r="I4" s="24">
        <v>232939.9</v>
      </c>
      <c r="J4" s="24">
        <v>16881.140000000003</v>
      </c>
      <c r="K4" s="24">
        <v>711816.6</v>
      </c>
      <c r="L4" s="25">
        <f>SUM(H4:K4)</f>
        <v>1177637.6400000001</v>
      </c>
    </row>
    <row r="5" spans="1:12" x14ac:dyDescent="0.3">
      <c r="A5" s="19" t="s">
        <v>8</v>
      </c>
      <c r="B5" s="20">
        <v>16881.140000000003</v>
      </c>
      <c r="D5" s="20" t="s">
        <v>7</v>
      </c>
      <c r="E5" s="20" t="str">
        <f>IFERROR(VLOOKUP(D5,$A$2:$B$14,2,0),"NO MATCH")</f>
        <v>NO MATCH</v>
      </c>
    </row>
    <row r="6" spans="1:12" x14ac:dyDescent="0.3">
      <c r="A6" s="19" t="s">
        <v>23</v>
      </c>
      <c r="B6" s="20">
        <v>711816.6</v>
      </c>
      <c r="D6" s="20" t="s">
        <v>27</v>
      </c>
      <c r="E6" s="20">
        <f t="shared" ref="E6" si="0">VLOOKUP(D6,$A$2:$B$14,2,0)</f>
        <v>1778369.3499999994</v>
      </c>
      <c r="G6" s="16" t="s">
        <v>36</v>
      </c>
    </row>
    <row r="7" spans="1:12" x14ac:dyDescent="0.3">
      <c r="A7" s="19" t="s">
        <v>24</v>
      </c>
      <c r="B7" s="20">
        <v>2700</v>
      </c>
      <c r="D7" s="7" t="s">
        <v>32</v>
      </c>
      <c r="E7" s="21">
        <f>SUM(E4:E6)</f>
        <v>5053509.5199999968</v>
      </c>
    </row>
    <row r="8" spans="1:12" x14ac:dyDescent="0.3">
      <c r="A8" s="19" t="s">
        <v>10</v>
      </c>
      <c r="B8" s="20">
        <v>3275140.1699999976</v>
      </c>
      <c r="G8" s="21" t="s">
        <v>21</v>
      </c>
      <c r="H8" s="21" t="s">
        <v>30</v>
      </c>
    </row>
    <row r="9" spans="1:12" x14ac:dyDescent="0.3">
      <c r="A9" s="41" t="s">
        <v>6</v>
      </c>
      <c r="B9" s="20">
        <v>792</v>
      </c>
      <c r="D9" s="26" t="s">
        <v>34</v>
      </c>
      <c r="G9" s="20" t="s">
        <v>6</v>
      </c>
      <c r="H9" s="20">
        <f>HLOOKUP(G9,$H$3:$K$4,2,)</f>
        <v>216000</v>
      </c>
    </row>
    <row r="10" spans="1:12" x14ac:dyDescent="0.3">
      <c r="A10" s="19" t="s">
        <v>33</v>
      </c>
      <c r="B10" s="20">
        <v>10206.970000000001</v>
      </c>
      <c r="G10" s="20" t="s">
        <v>23</v>
      </c>
      <c r="H10" s="20">
        <f t="shared" ref="H10:H11" si="1">HLOOKUP(G10,$H$3:$K$4,2,)</f>
        <v>711816.6</v>
      </c>
    </row>
    <row r="11" spans="1:12" x14ac:dyDescent="0.3">
      <c r="A11" s="19" t="s">
        <v>25</v>
      </c>
      <c r="B11" s="20">
        <v>320409.93999999994</v>
      </c>
      <c r="D11" s="21" t="s">
        <v>21</v>
      </c>
      <c r="E11" s="21" t="s">
        <v>30</v>
      </c>
      <c r="G11" s="20" t="s">
        <v>8</v>
      </c>
      <c r="H11" s="20">
        <f t="shared" si="1"/>
        <v>16881.140000000003</v>
      </c>
    </row>
    <row r="12" spans="1:12" x14ac:dyDescent="0.3">
      <c r="A12" s="19" t="s">
        <v>26</v>
      </c>
      <c r="B12" s="20">
        <v>75005.789999999994</v>
      </c>
      <c r="D12" s="20" t="s">
        <v>25</v>
      </c>
      <c r="E12" s="20">
        <f>VLOOKUP(D12,$A$3:$B$14,2,0)</f>
        <v>320409.93999999994</v>
      </c>
      <c r="G12" s="7" t="s">
        <v>32</v>
      </c>
      <c r="H12" s="21">
        <f>SUM(H9:H11)</f>
        <v>944697.74</v>
      </c>
    </row>
    <row r="13" spans="1:12" x14ac:dyDescent="0.3">
      <c r="A13" s="19" t="s">
        <v>27</v>
      </c>
      <c r="B13" s="20">
        <v>1778369.3499999994</v>
      </c>
      <c r="D13" s="20" t="s">
        <v>33</v>
      </c>
      <c r="E13" s="20">
        <f>VLOOKUP(D13,$A$3:$B$14,2,0)</f>
        <v>10206.970000000001</v>
      </c>
    </row>
    <row r="14" spans="1:12" x14ac:dyDescent="0.3">
      <c r="A14" s="19" t="s">
        <v>28</v>
      </c>
      <c r="B14" s="20">
        <v>2718</v>
      </c>
      <c r="D14" s="20" t="s">
        <v>27</v>
      </c>
      <c r="E14" s="20">
        <f>VLOOKUP(D14,$A$3:$B$14,2,0)</f>
        <v>1778369.3499999994</v>
      </c>
      <c r="G14" s="16" t="s">
        <v>69</v>
      </c>
    </row>
    <row r="15" spans="1:12" x14ac:dyDescent="0.3">
      <c r="A15" s="18" t="s">
        <v>31</v>
      </c>
      <c r="B15" s="21">
        <f>SUM(B3:B14)</f>
        <v>6642979.8599999966</v>
      </c>
      <c r="D15" s="7" t="s">
        <v>32</v>
      </c>
      <c r="E15" s="21">
        <f>SUM(E12:E14)</f>
        <v>2108986.2599999993</v>
      </c>
    </row>
    <row r="16" spans="1:12" x14ac:dyDescent="0.3">
      <c r="G16" s="21" t="s">
        <v>21</v>
      </c>
      <c r="H16" s="21" t="s">
        <v>30</v>
      </c>
    </row>
    <row r="17" spans="1:10" x14ac:dyDescent="0.3">
      <c r="D17" s="27"/>
      <c r="E17" s="37"/>
      <c r="F17" s="37"/>
      <c r="G17" s="20" t="s">
        <v>6</v>
      </c>
      <c r="H17" s="20">
        <f>_xlfn.XLOOKUP(G17,A:A,B:B)</f>
        <v>792</v>
      </c>
      <c r="I17" s="37"/>
      <c r="J17" s="37"/>
    </row>
    <row r="18" spans="1:10" x14ac:dyDescent="0.3">
      <c r="D18" s="30"/>
      <c r="E18" s="30"/>
      <c r="F18" s="37"/>
      <c r="G18" s="20" t="s">
        <v>23</v>
      </c>
      <c r="H18" s="20">
        <f t="shared" ref="H18:H19" si="2">_xlfn.XLOOKUP(G18,A:A,B:B)</f>
        <v>711816.6</v>
      </c>
      <c r="I18" s="37"/>
      <c r="J18" s="37"/>
    </row>
    <row r="19" spans="1:10" x14ac:dyDescent="0.3">
      <c r="D19" s="38"/>
      <c r="E19" s="39"/>
      <c r="F19" s="37"/>
      <c r="G19" s="20" t="s">
        <v>8</v>
      </c>
      <c r="H19" s="20">
        <f t="shared" si="2"/>
        <v>16881.140000000003</v>
      </c>
      <c r="I19" s="37"/>
      <c r="J19" s="37"/>
    </row>
    <row r="20" spans="1:10" x14ac:dyDescent="0.3">
      <c r="D20" s="38"/>
      <c r="E20" s="39"/>
      <c r="F20" s="37"/>
      <c r="G20" s="7" t="s">
        <v>32</v>
      </c>
      <c r="H20" s="21">
        <f>SUM(H17:H19)</f>
        <v>729489.74</v>
      </c>
      <c r="I20" s="37"/>
      <c r="J20" s="37"/>
    </row>
    <row r="21" spans="1:10" x14ac:dyDescent="0.3">
      <c r="D21" s="38"/>
      <c r="E21" s="39"/>
      <c r="F21" s="37"/>
      <c r="G21" s="37"/>
      <c r="H21" s="37"/>
      <c r="I21" s="37"/>
      <c r="J21" s="37"/>
    </row>
    <row r="22" spans="1:10" x14ac:dyDescent="0.3">
      <c r="D22" s="38"/>
      <c r="E22" s="39"/>
      <c r="F22" s="37"/>
      <c r="G22" s="37"/>
      <c r="H22" s="37"/>
      <c r="I22" s="37"/>
      <c r="J22" s="37"/>
    </row>
    <row r="23" spans="1:10" x14ac:dyDescent="0.3">
      <c r="D23" s="30"/>
      <c r="E23" s="40"/>
      <c r="F23" s="37"/>
      <c r="G23" s="37"/>
      <c r="H23" s="37"/>
      <c r="I23" s="37"/>
      <c r="J23" s="37"/>
    </row>
    <row r="24" spans="1:10" x14ac:dyDescent="0.3">
      <c r="A24" s="28"/>
      <c r="B24" s="29"/>
      <c r="D24" s="37"/>
      <c r="E24" s="37"/>
      <c r="F24" s="37"/>
      <c r="G24" s="37"/>
      <c r="H24" s="37"/>
      <c r="I24" s="37"/>
      <c r="J24" s="37"/>
    </row>
    <row r="25" spans="1:10" x14ac:dyDescent="0.3">
      <c r="A25" s="28"/>
      <c r="B25" s="29"/>
    </row>
    <row r="26" spans="1:10" x14ac:dyDescent="0.3">
      <c r="A26" s="30"/>
      <c r="B26" s="31"/>
    </row>
  </sheetData>
  <dataValidations count="1">
    <dataValidation type="list" allowBlank="1" showInputMessage="1" showErrorMessage="1" sqref="D12:D14 A17" xr:uid="{16B95F56-93DE-4435-B5A9-5DCD26242C94}">
      <formula1>$A$3:$A$14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4C1F-9AFD-4848-8089-4FEF5CEA446C}">
  <dimension ref="A1:I31"/>
  <sheetViews>
    <sheetView zoomScale="120" zoomScaleNormal="120" workbookViewId="0"/>
  </sheetViews>
  <sheetFormatPr defaultRowHeight="15.75" x14ac:dyDescent="0.25"/>
  <cols>
    <col min="1" max="1" width="23.5703125" style="9" bestFit="1" customWidth="1"/>
    <col min="2" max="6" width="12.140625" style="9" customWidth="1"/>
    <col min="7" max="7" width="12.7109375" style="9" bestFit="1" customWidth="1"/>
    <col min="8" max="11" width="12.140625" style="9" customWidth="1"/>
    <col min="12" max="16384" width="9.140625" style="9"/>
  </cols>
  <sheetData>
    <row r="1" spans="1:9" x14ac:dyDescent="0.25">
      <c r="A1" s="8" t="s">
        <v>40</v>
      </c>
      <c r="F1" s="8" t="s">
        <v>41</v>
      </c>
    </row>
    <row r="3" spans="1:9" x14ac:dyDescent="0.25">
      <c r="A3" s="14" t="s">
        <v>21</v>
      </c>
      <c r="B3" s="10" t="s">
        <v>37</v>
      </c>
      <c r="C3" s="10" t="s">
        <v>38</v>
      </c>
      <c r="D3" s="10" t="s">
        <v>39</v>
      </c>
      <c r="F3" s="14" t="s">
        <v>21</v>
      </c>
      <c r="G3" s="10" t="s">
        <v>37</v>
      </c>
      <c r="H3" s="10" t="s">
        <v>38</v>
      </c>
      <c r="I3" s="10" t="s">
        <v>39</v>
      </c>
    </row>
    <row r="4" spans="1:9" x14ac:dyDescent="0.25">
      <c r="A4" s="32" t="s">
        <v>22</v>
      </c>
      <c r="B4" s="11">
        <v>373240.28</v>
      </c>
      <c r="C4" s="11">
        <v>373043.51999999979</v>
      </c>
      <c r="D4" s="11">
        <v>373043.51999999979</v>
      </c>
      <c r="F4" s="32" t="s">
        <v>8</v>
      </c>
      <c r="G4" s="12">
        <f>VLOOKUP($F$4,$A$3:$D$14,MATCH(G3,$A$3:$D$3,0),0)</f>
        <v>923166.94999999984</v>
      </c>
      <c r="H4" s="12">
        <f t="shared" ref="H4:I4" si="0">VLOOKUP($F$4,$A$3:$D$14,MATCH(H3,$A$3:$D$3,0),0)</f>
        <v>351170.94000000024</v>
      </c>
      <c r="I4" s="12">
        <f t="shared" si="0"/>
        <v>351170.94000000024</v>
      </c>
    </row>
    <row r="5" spans="1:9" x14ac:dyDescent="0.25">
      <c r="A5" s="32" t="s">
        <v>12</v>
      </c>
      <c r="B5" s="11">
        <v>802018.41999999993</v>
      </c>
      <c r="C5" s="11">
        <v>792212.69000000041</v>
      </c>
      <c r="D5" s="11">
        <v>792212.69000000041</v>
      </c>
      <c r="F5" s="32" t="s">
        <v>23</v>
      </c>
      <c r="G5" s="12">
        <f>VLOOKUP(F5,$A$3:$D$14,MATCH($G$3,$A$3:$D$3,0),0)</f>
        <v>877611.13</v>
      </c>
      <c r="H5" s="12">
        <f>VLOOKUP(F5,$A$3:$D$14,MATCH($H$3,$A$3:$D$3,0),0)</f>
        <v>595955.37999999977</v>
      </c>
      <c r="I5" s="12">
        <f>VLOOKUP(F5,$A$3:$D$14,MATCH($I$3,$A$3:$D$3,0),0)</f>
        <v>595955.37999999977</v>
      </c>
    </row>
    <row r="6" spans="1:9" x14ac:dyDescent="0.25">
      <c r="A6" s="32" t="s">
        <v>8</v>
      </c>
      <c r="B6" s="11">
        <v>923166.94999999984</v>
      </c>
      <c r="C6" s="11">
        <v>351170.94000000024</v>
      </c>
      <c r="D6" s="11">
        <v>351170.94000000024</v>
      </c>
      <c r="F6" s="32" t="s">
        <v>26</v>
      </c>
      <c r="G6" s="12">
        <f>VLOOKUP(F6,$A$3:$D$14,MATCH($G$3,$A$3:$D$3,0),0)</f>
        <v>1172916.0500000003</v>
      </c>
      <c r="H6" s="12">
        <f>VLOOKUP(F6,$A$3:$D$14,MATCH($H$3,$A$3:$D$3,0),0)</f>
        <v>653734.46999999974</v>
      </c>
      <c r="I6" s="12">
        <f>VLOOKUP(F6,$A$3:$D$14,MATCH($I$3,$A$3:$D$3,0),0)</f>
        <v>653734.46999999974</v>
      </c>
    </row>
    <row r="7" spans="1:9" x14ac:dyDescent="0.25">
      <c r="A7" s="32" t="s">
        <v>23</v>
      </c>
      <c r="B7" s="11">
        <v>877611.13</v>
      </c>
      <c r="C7" s="11">
        <v>595955.37999999977</v>
      </c>
      <c r="D7" s="11">
        <v>595955.37999999977</v>
      </c>
      <c r="F7" s="14" t="s">
        <v>32</v>
      </c>
      <c r="G7" s="13">
        <f>SUM(G4:G6)</f>
        <v>2973694.13</v>
      </c>
      <c r="H7" s="13">
        <f>SUM(H4:H6)</f>
        <v>1600860.7899999998</v>
      </c>
      <c r="I7" s="13">
        <f>SUM(I4:I6)</f>
        <v>1600860.7899999998</v>
      </c>
    </row>
    <row r="8" spans="1:9" x14ac:dyDescent="0.25">
      <c r="A8" s="32" t="s">
        <v>24</v>
      </c>
      <c r="B8" s="11">
        <v>249077.55</v>
      </c>
      <c r="C8" s="11">
        <v>348794.30999999988</v>
      </c>
      <c r="D8" s="11">
        <v>348794.30999999988</v>
      </c>
    </row>
    <row r="9" spans="1:9" x14ac:dyDescent="0.25">
      <c r="A9" s="32" t="s">
        <v>10</v>
      </c>
      <c r="B9" s="11">
        <v>940648.04999999993</v>
      </c>
      <c r="C9" s="11">
        <v>274474.65999999997</v>
      </c>
      <c r="D9" s="11">
        <v>274474.65999999997</v>
      </c>
      <c r="F9" s="14" t="s">
        <v>21</v>
      </c>
      <c r="G9" s="10" t="s">
        <v>37</v>
      </c>
      <c r="H9" s="10" t="s">
        <v>38</v>
      </c>
      <c r="I9" s="10" t="s">
        <v>39</v>
      </c>
    </row>
    <row r="10" spans="1:9" x14ac:dyDescent="0.25">
      <c r="A10" s="32" t="s">
        <v>6</v>
      </c>
      <c r="B10" s="11">
        <v>210236.12</v>
      </c>
      <c r="C10" s="11">
        <v>663633.9099999998</v>
      </c>
      <c r="D10" s="11">
        <v>663633.9099999998</v>
      </c>
      <c r="F10" s="32" t="s">
        <v>8</v>
      </c>
      <c r="G10" s="12">
        <f>VLOOKUP(F10,$A$3:$D$14,MATCH($G$9,$A$3:$D$3,0),0)</f>
        <v>923166.94999999984</v>
      </c>
      <c r="H10" s="12">
        <f t="shared" ref="H10:I10" si="1">VLOOKUP($F$10,$A$3:$D$14,MATCH(H9,$A$3:$D$3,0),0)</f>
        <v>351170.94000000024</v>
      </c>
      <c r="I10" s="12">
        <f t="shared" si="1"/>
        <v>351170.94000000024</v>
      </c>
    </row>
    <row r="11" spans="1:9" x14ac:dyDescent="0.25">
      <c r="A11" s="32" t="s">
        <v>33</v>
      </c>
      <c r="B11" s="11">
        <v>170870.28999999998</v>
      </c>
      <c r="C11" s="11">
        <v>954698.7300000001</v>
      </c>
      <c r="D11" s="11">
        <v>954698.7300000001</v>
      </c>
      <c r="F11" s="32" t="s">
        <v>23</v>
      </c>
      <c r="G11" s="12">
        <f t="shared" ref="G11:G12" si="2">VLOOKUP(F11,$A$3:$D$14,MATCH($G$9,$A$3:$D$3,0),0)</f>
        <v>877611.13</v>
      </c>
      <c r="H11" s="12"/>
      <c r="I11" s="12"/>
    </row>
    <row r="12" spans="1:9" x14ac:dyDescent="0.25">
      <c r="A12" s="32" t="s">
        <v>25</v>
      </c>
      <c r="B12" s="11">
        <v>925253.61999999953</v>
      </c>
      <c r="C12" s="11">
        <v>859643.32</v>
      </c>
      <c r="D12" s="11">
        <v>859643.32</v>
      </c>
      <c r="F12" s="32" t="s">
        <v>26</v>
      </c>
      <c r="G12" s="12">
        <f t="shared" si="2"/>
        <v>1172916.0500000003</v>
      </c>
      <c r="H12" s="12"/>
      <c r="I12" s="12"/>
    </row>
    <row r="13" spans="1:9" x14ac:dyDescent="0.25">
      <c r="A13" s="32" t="s">
        <v>26</v>
      </c>
      <c r="B13" s="11">
        <v>1172916.0500000003</v>
      </c>
      <c r="C13" s="11">
        <v>653734.46999999974</v>
      </c>
      <c r="D13" s="11">
        <v>653734.46999999974</v>
      </c>
      <c r="F13" s="14" t="s">
        <v>32</v>
      </c>
      <c r="G13" s="13">
        <f>SUM(G10:G12)</f>
        <v>2973694.13</v>
      </c>
      <c r="H13" s="13">
        <f>SUM(H10:H12)</f>
        <v>351170.94000000024</v>
      </c>
      <c r="I13" s="13">
        <f>SUM(I10:I12)</f>
        <v>351170.94000000024</v>
      </c>
    </row>
    <row r="14" spans="1:9" x14ac:dyDescent="0.25">
      <c r="A14" s="14" t="s">
        <v>31</v>
      </c>
      <c r="B14" s="10">
        <f>SUM(B4:B13)</f>
        <v>6645038.459999999</v>
      </c>
      <c r="C14" s="10">
        <f>SUM(C4:C13)</f>
        <v>5867361.9300000006</v>
      </c>
      <c r="D14" s="10">
        <f>SUM(D4:D13)</f>
        <v>5867361.9300000006</v>
      </c>
    </row>
    <row r="15" spans="1:9" x14ac:dyDescent="0.25">
      <c r="F15" s="32"/>
    </row>
    <row r="26" spans="1:1" x14ac:dyDescent="0.25">
      <c r="A26" s="33"/>
    </row>
    <row r="27" spans="1:1" x14ac:dyDescent="0.25">
      <c r="A27" s="33"/>
    </row>
    <row r="28" spans="1:1" x14ac:dyDescent="0.25">
      <c r="A28" s="33"/>
    </row>
    <row r="29" spans="1:1" x14ac:dyDescent="0.25">
      <c r="A29" s="33"/>
    </row>
    <row r="30" spans="1:1" x14ac:dyDescent="0.25">
      <c r="A30" s="33"/>
    </row>
    <row r="31" spans="1:1" x14ac:dyDescent="0.25">
      <c r="A31" s="33"/>
    </row>
  </sheetData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26B20-9C10-459F-82DF-70FA5C73C4BE}">
  <dimension ref="A1:A3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71</v>
      </c>
    </row>
    <row r="3" spans="1:1" x14ac:dyDescent="0.25">
      <c r="A3" s="36" t="s">
        <v>70</v>
      </c>
    </row>
  </sheetData>
  <hyperlinks>
    <hyperlink ref="A3" r:id="rId1" xr:uid="{9B2EF53C-2124-48E7-A2A0-61CE75784DAF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A3E67-35A1-4003-ADFC-E88FCBB52B81}">
  <dimension ref="A1"/>
  <sheetViews>
    <sheetView workbookViewId="0">
      <selection activeCell="J10" sqref="J1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2AB64-B981-4DC4-8A08-E2A83B608421}">
  <dimension ref="A1:E8"/>
  <sheetViews>
    <sheetView workbookViewId="0">
      <selection activeCell="A9" sqref="A9"/>
    </sheetView>
  </sheetViews>
  <sheetFormatPr defaultRowHeight="15" x14ac:dyDescent="0.25"/>
  <cols>
    <col min="1" max="1" width="12.140625" bestFit="1" customWidth="1"/>
    <col min="2" max="2" width="14.42578125" bestFit="1" customWidth="1"/>
    <col min="3" max="3" width="18.5703125" bestFit="1" customWidth="1"/>
    <col min="4" max="4" width="11.140625" bestFit="1" customWidth="1"/>
    <col min="5" max="5" width="9.7109375" bestFit="1" customWidth="1"/>
  </cols>
  <sheetData>
    <row r="1" spans="1:5" x14ac:dyDescent="0.25">
      <c r="A1" s="35" t="s">
        <v>42</v>
      </c>
      <c r="B1" s="35" t="s">
        <v>43</v>
      </c>
      <c r="C1" s="35" t="s">
        <v>44</v>
      </c>
      <c r="D1" s="35" t="s">
        <v>45</v>
      </c>
      <c r="E1" s="35" t="s">
        <v>46</v>
      </c>
    </row>
    <row r="2" spans="1:5" x14ac:dyDescent="0.25">
      <c r="A2" s="35" t="s">
        <v>47</v>
      </c>
      <c r="B2" s="35" t="s">
        <v>48</v>
      </c>
      <c r="C2" s="35" t="s">
        <v>49</v>
      </c>
      <c r="D2" s="35"/>
      <c r="E2" s="35" t="s">
        <v>50</v>
      </c>
    </row>
    <row r="3" spans="1:5" x14ac:dyDescent="0.25">
      <c r="A3" s="35" t="s">
        <v>51</v>
      </c>
      <c r="B3" s="35" t="s">
        <v>52</v>
      </c>
      <c r="C3" s="35" t="s">
        <v>53</v>
      </c>
      <c r="D3" s="35" t="s">
        <v>47</v>
      </c>
      <c r="E3" s="35" t="s">
        <v>54</v>
      </c>
    </row>
    <row r="4" spans="1:5" x14ac:dyDescent="0.25">
      <c r="A4" s="35" t="s">
        <v>55</v>
      </c>
      <c r="B4" s="35" t="s">
        <v>56</v>
      </c>
      <c r="C4" s="35" t="s">
        <v>57</v>
      </c>
      <c r="D4" s="35" t="s">
        <v>47</v>
      </c>
      <c r="E4" s="35" t="s">
        <v>54</v>
      </c>
    </row>
    <row r="5" spans="1:5" x14ac:dyDescent="0.25">
      <c r="A5" s="35" t="s">
        <v>58</v>
      </c>
      <c r="B5" s="35" t="s">
        <v>59</v>
      </c>
      <c r="C5" s="35"/>
      <c r="D5" s="35" t="s">
        <v>51</v>
      </c>
      <c r="E5" s="35"/>
    </row>
    <row r="6" spans="1:5" x14ac:dyDescent="0.25">
      <c r="A6" s="35" t="s">
        <v>60</v>
      </c>
      <c r="B6" s="35" t="s">
        <v>61</v>
      </c>
      <c r="C6" s="35"/>
      <c r="D6" s="35" t="s">
        <v>51</v>
      </c>
      <c r="E6" s="35"/>
    </row>
    <row r="7" spans="1:5" x14ac:dyDescent="0.25">
      <c r="A7" s="35" t="s">
        <v>62</v>
      </c>
      <c r="B7" s="35" t="s">
        <v>63</v>
      </c>
      <c r="C7" s="35"/>
      <c r="D7" s="35" t="s">
        <v>55</v>
      </c>
      <c r="E7" s="35"/>
    </row>
    <row r="8" spans="1:5" x14ac:dyDescent="0.25">
      <c r="A8" s="35" t="s">
        <v>68</v>
      </c>
      <c r="B8" s="35" t="s">
        <v>67</v>
      </c>
      <c r="C8" s="35"/>
      <c r="D8" s="35" t="s">
        <v>62</v>
      </c>
      <c r="E8" s="35"/>
    </row>
  </sheetData>
  <dataValidations count="6">
    <dataValidation type="list" allowBlank="1" showInputMessage="1" sqref="E2:E8" xr:uid="{FCD24CAF-1010-40FC-9D2A-7B92A922EEC3}">
      <formula1>"Executive, Manager, Position, Assistant, Staff, Consultant, Vacancy"</formula1>
    </dataValidation>
    <dataValidation allowBlank="1" showInputMessage="1" showErrorMessage="1" promptTitle="Employee ID" prompt="Enter a unique ID for each employee." sqref="A1" xr:uid="{E74EAE6B-8163-43CD-A614-091F10F1D033}"/>
    <dataValidation allowBlank="1" showInputMessage="1" showErrorMessage="1" promptTitle="Name" prompt="Enter the employee name to display in the shape." sqref="B1" xr:uid="{013FB5A0-4084-4FF0-86D2-8739D2AD1177}"/>
    <dataValidation allowBlank="1" showInputMessage="1" showErrorMessage="1" promptTitle="Title" prompt="Employee title/ role will be displayed on shape." sqref="C1" xr:uid="{4F27A41B-8611-4C1A-9678-A32FD54D1B07}"/>
    <dataValidation allowBlank="1" showInputMessage="1" showErrorMessage="1" promptTitle="Manager ID" prompt="Enter the Emplyee ID of the manager. This ID must be present in the Employee ID column." sqref="D1" xr:uid="{45195525-A24E-4CF1-BED3-C89C46739829}"/>
    <dataValidation allowBlank="1" showInputMessage="1" showErrorMessage="1" promptTitle="Role Type" prompt="Choose the role that best represents the employee. This changes the color on the shape." sqref="E1" xr:uid="{54D1B930-F723-490B-BBBB-40661D94D6EE}"/>
  </dataValidations>
  <pageMargins left="0.7" right="0.7" top="0.75" bottom="0.75" header="0.3" footer="0.3"/>
  <drawing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C44A6-4461-4166-AE98-BF37A0C8B973}">
  <dimension ref="B2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64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0 1 5 e 7 7 3 a - 0 1 4 9 - 4 f 9 4 - 8 4 d 3 - 2 3 e d c c 9 f 8 6 9 4 "   x m l n s = " h t t p : / / s c h e m a s . m i c r o s o f t . c o m / D a t a M a s h u p " > A A A A A P s D A A B Q S w M E F A A C A A g A Z V M k U S j H F j e m A A A A 9 g A A A B I A H A B D b 2 5 m a W c v U G F j a 2 F n Z S 5 4 b W w g o h g A K K A U A A A A A A A A A A A A A A A A A A A A A A A A A A A A h Y 9 B D o I w F E S v Q r q n L S g J k k 9 Z u J X E h G j c k l q h E T 6 G F s v d X H g k r y C J o u 5 c z u R N 8 u Z x u 0 M 2 t o 1 3 V b 3 R H a Y k o J x 4 C m V 3 1 F i l Z L A n P y a Z g G 0 p z 2 W l v A l G k 4 x G p 6 S 2 9 p I w 5 p y j b k G 7 v m I h 5 w E 7 5 J t C 1 q o t f Y 3 G l i g V + a y O / 1 d E w P 4 l I 0 I a R z R a R U s a A J t L y D V + g X D y p R z Y T w n r o b F D r 4 R C f 1 c A m y O w 9 w f x B F B L A w Q U A A I A C A B l U y R R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Z V M k U T A N r p P z A A A A Y A E A A B M A H A B G b 3 J t d W x h c y 9 T Z W N 0 a W 9 u M S 5 t I K I Y A C i g F A A A A A A A A A A A A A A A A A A A A A A A A A A A A H 2 O w W q D Q B C G 7 4 L v M G y g K N g 1 2 2 O D 9 K A P U N D Q Q + l h t Z M o 6 G 7 Y H W u K + B p 5 k J 7 7 N H m S r t r e S u Y y w 3 z D P 5 / F i h q t I F + 7 2 P m e 7 9 l a G n y H D S t k 2 S I I C B 5 C B g m 0 S L 4 H r n L d m w r d 5 g V L / i y P G M x D q h W h I h u w m u h k H + N 4 G A Z + v j e S 0 P J K d z H N e f H T w e g u 2 e f Z n e x 0 r y g R L A y j N T m T J I U L X j + M Y n q d N 2 + / d M P S W q q j c y s + T z g r L Y a 8 M F L Z g z Z d q t u + U z O 0 w R I V j S P b 5 5 D p t p X m e v l i E Z C j Q H i m K Y K R C b 7 d g n N x 7 H r 5 / s O q 7 0 o 0 y 0 G j P j j c v J p C 3 2 v U v 4 a 7 H 1 B L A Q I t A B Q A A g A I A G V T J F E o x x Y 3 p g A A A P Y A A A A S A A A A A A A A A A A A A A A A A A A A A A B D b 2 5 m a W c v U G F j a 2 F n Z S 5 4 b W x Q S w E C L Q A U A A I A C A B l U y R R D 8 r p q 6 Q A A A D p A A A A E w A A A A A A A A A A A A A A A A D y A A A A W 0 N v b n R l b n R f V H l w Z X N d L n h t b F B L A Q I t A B Q A A g A I A G V T J F E w D a 6 T 8 w A A A G A B A A A T A A A A A A A A A A A A A A A A A O M B A A B G b 3 J t d W x h c y 9 T Z W N 0 a W 9 u M S 5 t U E s F B g A A A A A D A A M A w g A A A C M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s w J A A A A A A A A q g k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E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R d W V y e U l E I i B W Y W x 1 Z T 0 i c 2 N j Z G F h M T c 2 L W M w N z Q t N D k x Y S 0 5 O D B k L W E y N D k w Z D A x N T g 5 M i I g L z 4 8 R W 5 0 c n k g V H l w Z T 0 i R m l s b E V y c m 9 y Q 2 9 1 b n Q i I F Z h b H V l P S J s M C I g L z 4 8 R W 5 0 c n k g V H l w Z T 0 i R m l s b E x h c 3 R V c G R h d G V k I i B W Y W x 1 Z T 0 i Z D I w M j A t M D k t M D N U M T I 6 N D c 6 M T Y u N T c 1 M T U y O F o i I C 8 + P E V u d H J 5 I F R 5 c G U 9 I k Z p b G x F c n J v c k N v Z G U i I F Z h b H V l P S J z V W 5 r b m 9 3 b i I g L z 4 8 R W 5 0 c n k g V H l w Z T 0 i R m l s b E N v b H V t b l R 5 c G V z I i B W Y W x 1 Z T 0 i c 0 J n V U Y i I C 8 + P E V u d H J 5 I F R 5 c G U 9 I k Z p b G x D b 2 x 1 b W 5 O Y W 1 l c y I g V m F s d W U 9 I n N b J n F 1 b 3 Q 7 V V M g R G 9 s b G F y 4 p a y J n F 1 b 3 Q 7 L C Z x d W 9 0 O z E u M D A g V V N E 4 p a y 4 p a 8 J n F 1 b 3 Q 7 L C Z x d W 9 0 O 2 l u d i 4 g M S 4 w M C B V U 0 T i l r L i l r w m c X V v d D t d I i A v P j x F b n R y e S B U e X B l P S J G a W x s Q 2 9 1 b n Q i I F Z h b H V l P S J s N T M i I C 8 + P E V u d H J 5 I F R 5 c G U 9 I k Z p b G x T d G F 0 d X M i I F Z h b H V l P S J z Q 2 9 t c G x l d G U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g M S A o M i k v Q 2 h h b m d l Z C B U e X B l L n t V U y B E b 2 x s Y X L i l r I s M H 0 m c X V v d D s s J n F 1 b 3 Q 7 U 2 V j d G l v b j E v V G F i b G U g M S A o M i k v Q 2 h h b m d l Z C B U e X B l L n s x L j A w I F V T R O K W s u K W v C w x f S Z x d W 9 0 O y w m c X V v d D t T Z W N 0 a W 9 u M S 9 U Y W J s Z S A x I C g y K S 9 D a G F u Z 2 V k I F R 5 c G U u e 2 l u d i 4 g M S 4 w M C B V U 0 T i l r L i l r w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V G F i b G U g M S A o M i k v Q 2 h h b m d l Z C B U e X B l L n t V U y B E b 2 x s Y X L i l r I s M H 0 m c X V v d D s s J n F 1 b 3 Q 7 U 2 V j d G l v b j E v V G F i b G U g M S A o M i k v Q 2 h h b m d l Z C B U e X B l L n s x L j A w I F V T R O K W s u K W v C w x f S Z x d W 9 0 O y w m c X V v d D t T Z W N 0 a W 9 u M S 9 U Y W J s Z S A x I C g y K S 9 D a G F u Z 2 V k I F R 5 c G U u e 2 l u d i 4 g M S 4 w M C B V U 0 T i l r L i l r w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J T I w M S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E l M j A o M i k v R G F 0 Y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E l M j A o M i k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r V 7 b E d d n w E 2 V r V G r n X o / B g A A A A A C A A A A A A A Q Z g A A A A E A A C A A A A D M 0 r U I Q Y Z A E T i 9 u + G z t K b k 3 F 9 v j 3 / l p p c b U 3 Y S F w m J g w A A A A A O g A A A A A I A A C A A A A C h 3 A e D 4 W l H Q O k X X X C B j 4 g y M 4 3 5 4 + 3 h K I K j x 2 f v n z B O / 1 A A A A C 8 k I A g I 1 7 r b b I 4 a A 0 c c d t e 9 S J H J k i k 5 J 7 d w V P R F L W g q I u s K l K 9 s N 5 e A e C t p S 1 F M 5 b J u C m P q B U P o J / V h q d G t u 0 Y K f 7 a A n j V s 9 i H n t p w Q r 6 i 1 U A A A A D j 5 F S I a t I q n F + W H n T G S 6 K T s + T x 2 l t O u h H 7 V k v N 2 I J l T f C X f b t F l Z d 8 R 0 c n z M v l u G h h 2 j N W g 2 R s j 6 M 2 P x z h N Y l O < / D a t a M a s h u p > 
</file>

<file path=customXml/itemProps1.xml><?xml version="1.0" encoding="utf-8"?>
<ds:datastoreItem xmlns:ds="http://schemas.openxmlformats.org/officeDocument/2006/customXml" ds:itemID="{112B4F02-57B6-44FE-9FE1-5ADB7725CD1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Intro</vt:lpstr>
      <vt:lpstr>Concate &amp; TextJoin</vt:lpstr>
      <vt:lpstr>Lookup</vt:lpstr>
      <vt:lpstr>Advanced Lookup</vt:lpstr>
      <vt:lpstr>Barcode</vt:lpstr>
      <vt:lpstr>Youtube</vt:lpstr>
      <vt:lpstr>Tree (2)</vt:lpstr>
      <vt:lpstr>Wiki</vt:lpstr>
      <vt:lpstr>LUP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User</cp:lastModifiedBy>
  <dcterms:created xsi:type="dcterms:W3CDTF">2015-06-05T18:17:20Z</dcterms:created>
  <dcterms:modified xsi:type="dcterms:W3CDTF">2021-04-23T03:15:28Z</dcterms:modified>
</cp:coreProperties>
</file>