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Index" sheetId="3" r:id="rId1"/>
    <sheet name="1. Basics of Names Manager" sheetId="14" r:id="rId2"/>
    <sheet name="2. Quick Formula Creation" sheetId="15" r:id="rId3"/>
    <sheet name="3. Navigation" sheetId="17" r:id="rId4"/>
    <sheet name="4. Countif Formula &amp; WildCard" sheetId="19" r:id="rId5"/>
    <sheet name="5. Creating Names from Table Ra" sheetId="20" r:id="rId6"/>
    <sheet name="6. Define Your Own formulas" sheetId="21" r:id="rId7"/>
    <sheet name="7. Name Relative &amp; Absolute ref" sheetId="23" r:id="rId8"/>
    <sheet name="8. Dynamic Range using names" sheetId="24" r:id="rId9"/>
    <sheet name="9. Store Table in memory" sheetId="25" r:id="rId10"/>
    <sheet name="10. Basics of Vlookup" sheetId="1" r:id="rId11"/>
    <sheet name="11. Data Validation + Vlookup" sheetId="4" r:id="rId12"/>
    <sheet name="12. Excel Tables &amp; Vlookup" sheetId="5" r:id="rId13"/>
    <sheet name="13. WildCard &amp; Vlookup" sheetId="6" r:id="rId14"/>
    <sheet name="14. Multiple Table Lookup" sheetId="7" r:id="rId15"/>
    <sheet name="15. Nested Lookup" sheetId="8" r:id="rId16"/>
    <sheet name="16. Match Function with Vlookup" sheetId="10" r:id="rId17"/>
    <sheet name="17. Reverse Lookup" sheetId="9" r:id="rId18"/>
    <sheet name="Convert Text to Number" sheetId="11" state="hidden" r:id="rId19"/>
    <sheet name="18. Eliminate Zero From Vlookup" sheetId="12" r:id="rId20"/>
    <sheet name="19. Use of Iferror with Vlookup" sheetId="13" r:id="rId21"/>
    <sheet name="20. If Function Basics" sheetId="26" r:id="rId22"/>
    <sheet name="21. IF with AND" sheetId="27" r:id="rId23"/>
    <sheet name="22. IF With OR" sheetId="28" r:id="rId24"/>
    <sheet name="23.Nested IF - Tax Calculations" sheetId="29" r:id="rId25"/>
    <sheet name="24. Partial Text Lookup" sheetId="30" r:id="rId26"/>
    <sheet name="Macros" sheetId="31" r:id="rId27"/>
  </sheets>
  <definedNames>
    <definedName name="_xlnm._FilterDatabase" localSheetId="10" hidden="1">'10. Basics of Vlookup'!$A$6:$D$11</definedName>
    <definedName name="Students">OFFSET('8. Dynamic Range using names'!$B$4,0,0,COUNTA('8. Dynamic Range using names'!$B$4:$B$18),1)</definedName>
  </definedNames>
  <calcPr calcId="124519"/>
</workbook>
</file>

<file path=xl/calcChain.xml><?xml version="1.0" encoding="utf-8"?>
<calcChain xmlns="http://schemas.openxmlformats.org/spreadsheetml/2006/main">
  <c r="E8" i="8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125" s="1"/>
  <c r="E126" s="1"/>
  <c r="E127" s="1"/>
  <c r="E128" s="1"/>
  <c r="E129" s="1"/>
  <c r="E130" s="1"/>
  <c r="E131" s="1"/>
  <c r="E132" s="1"/>
  <c r="E133" s="1"/>
  <c r="E134" s="1"/>
  <c r="E135" s="1"/>
  <c r="E136" s="1"/>
  <c r="E137" s="1"/>
  <c r="E138" s="1"/>
  <c r="E139" s="1"/>
  <c r="E140" s="1"/>
  <c r="E141" s="1"/>
  <c r="E142" s="1"/>
  <c r="E143" s="1"/>
  <c r="E144" s="1"/>
  <c r="E145" s="1"/>
  <c r="E146" s="1"/>
  <c r="E147" s="1"/>
  <c r="E148" s="1"/>
  <c r="E149" s="1"/>
  <c r="E150" s="1"/>
  <c r="E151" s="1"/>
  <c r="E152" s="1"/>
  <c r="E153" s="1"/>
  <c r="E154" s="1"/>
  <c r="E155" s="1"/>
  <c r="E156" s="1"/>
  <c r="E157" s="1"/>
  <c r="E158" s="1"/>
  <c r="E159" s="1"/>
  <c r="E160" s="1"/>
  <c r="E161" s="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6" s="1"/>
  <c r="E177" s="1"/>
  <c r="E178" s="1"/>
  <c r="E179" s="1"/>
  <c r="E180" s="1"/>
  <c r="E181" s="1"/>
  <c r="E182" s="1"/>
  <c r="E183" s="1"/>
  <c r="E184" s="1"/>
  <c r="E185" s="1"/>
  <c r="E186" s="1"/>
  <c r="E187" s="1"/>
  <c r="E188" s="1"/>
  <c r="E189" s="1"/>
  <c r="E190" s="1"/>
  <c r="E191" s="1"/>
  <c r="E192" s="1"/>
  <c r="E193" s="1"/>
  <c r="E194" s="1"/>
  <c r="E195" s="1"/>
  <c r="E196" s="1"/>
  <c r="E197" s="1"/>
  <c r="E198" s="1"/>
  <c r="E199" s="1"/>
  <c r="E200" s="1"/>
  <c r="E201" s="1"/>
  <c r="E202" s="1"/>
  <c r="E203" s="1"/>
  <c r="E204" s="1"/>
  <c r="E205" s="1"/>
  <c r="E206" s="1"/>
  <c r="E207" s="1"/>
  <c r="E4" i="24"/>
  <c r="A31" i="3"/>
  <c r="A32" s="1"/>
  <c r="B101" i="31"/>
  <c r="B99"/>
  <c r="B97"/>
  <c r="B95"/>
  <c r="B93"/>
  <c r="B91"/>
  <c r="B89"/>
  <c r="B87"/>
  <c r="B85"/>
  <c r="B83"/>
  <c r="B81"/>
  <c r="B79"/>
  <c r="B77"/>
  <c r="B75"/>
  <c r="B73"/>
  <c r="B71"/>
  <c r="B69"/>
  <c r="B67"/>
  <c r="B65"/>
  <c r="B63"/>
  <c r="B61"/>
  <c r="B59"/>
  <c r="B57"/>
  <c r="B55"/>
  <c r="B53"/>
  <c r="B51"/>
  <c r="B49"/>
  <c r="B47"/>
  <c r="B45"/>
  <c r="B43"/>
  <c r="B41"/>
  <c r="B39"/>
  <c r="B37"/>
  <c r="B35"/>
  <c r="B33"/>
  <c r="B31"/>
  <c r="B29"/>
  <c r="B27"/>
  <c r="B25"/>
  <c r="B23"/>
  <c r="B21"/>
  <c r="B19"/>
  <c r="B17"/>
  <c r="B15"/>
  <c r="B13"/>
  <c r="B11"/>
  <c r="B9"/>
  <c r="B7"/>
  <c r="B5"/>
  <c r="A5"/>
  <c r="A7" s="1"/>
  <c r="A9" s="1"/>
  <c r="A11" s="1"/>
  <c r="A13" s="1"/>
  <c r="A15" s="1"/>
  <c r="A17" s="1"/>
  <c r="A19" s="1"/>
  <c r="A21" s="1"/>
  <c r="A23" s="1"/>
  <c r="A25" s="1"/>
  <c r="A27" s="1"/>
  <c r="A29" s="1"/>
  <c r="A31" s="1"/>
  <c r="A33" s="1"/>
  <c r="A35" s="1"/>
  <c r="A37" s="1"/>
  <c r="A39" s="1"/>
  <c r="A41" s="1"/>
  <c r="A43" s="1"/>
  <c r="A45" s="1"/>
  <c r="A47" s="1"/>
  <c r="A49" s="1"/>
  <c r="A51" s="1"/>
  <c r="A53" s="1"/>
  <c r="A55" s="1"/>
  <c r="A57" s="1"/>
  <c r="A59" s="1"/>
  <c r="A61" s="1"/>
  <c r="A63" s="1"/>
  <c r="A65" s="1"/>
  <c r="A67" s="1"/>
  <c r="A69" s="1"/>
  <c r="A71" s="1"/>
  <c r="A73" s="1"/>
  <c r="A75" s="1"/>
  <c r="A77" s="1"/>
  <c r="A79" s="1"/>
  <c r="A81" s="1"/>
  <c r="A83" s="1"/>
  <c r="A85" s="1"/>
  <c r="A87" s="1"/>
  <c r="A89" s="1"/>
  <c r="A91" s="1"/>
  <c r="A93" s="1"/>
  <c r="A95" s="1"/>
  <c r="A97" s="1"/>
  <c r="A99" s="1"/>
  <c r="A101" s="1"/>
  <c r="B3"/>
  <c r="B12" i="19"/>
  <c r="J16" i="9" l="1"/>
  <c r="J15"/>
  <c r="J14"/>
  <c r="J13"/>
  <c r="J12"/>
  <c r="J11"/>
  <c r="E4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125" s="1"/>
  <c r="E126" s="1"/>
  <c r="E127" s="1"/>
  <c r="E128" s="1"/>
  <c r="E129" s="1"/>
  <c r="E130" s="1"/>
  <c r="E131" s="1"/>
  <c r="E132" s="1"/>
  <c r="E133" s="1"/>
  <c r="E134" s="1"/>
  <c r="E135" s="1"/>
  <c r="E136" s="1"/>
  <c r="E137" s="1"/>
  <c r="E138" s="1"/>
  <c r="E139" s="1"/>
  <c r="E140" s="1"/>
  <c r="E141" s="1"/>
  <c r="E142" s="1"/>
  <c r="E143" s="1"/>
  <c r="E144" s="1"/>
  <c r="E145" s="1"/>
  <c r="E146" s="1"/>
  <c r="E147" s="1"/>
  <c r="E148" s="1"/>
  <c r="E149" s="1"/>
  <c r="E150" s="1"/>
  <c r="E151" s="1"/>
  <c r="E152" s="1"/>
  <c r="E153" s="1"/>
  <c r="E154" s="1"/>
  <c r="E155" s="1"/>
  <c r="E156" s="1"/>
  <c r="E157" s="1"/>
  <c r="E158" s="1"/>
  <c r="E159" s="1"/>
  <c r="E160" s="1"/>
  <c r="E161" s="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6" s="1"/>
  <c r="E177" s="1"/>
  <c r="E178" s="1"/>
  <c r="E179" s="1"/>
  <c r="E180" s="1"/>
  <c r="E181" s="1"/>
  <c r="E182" s="1"/>
  <c r="E183" s="1"/>
  <c r="E184" s="1"/>
  <c r="E185" s="1"/>
  <c r="E186" s="1"/>
  <c r="E187" s="1"/>
  <c r="E188" s="1"/>
  <c r="E189" s="1"/>
  <c r="E190" s="1"/>
  <c r="E191" s="1"/>
  <c r="E192" s="1"/>
  <c r="E193" s="1"/>
  <c r="E194" s="1"/>
  <c r="E195" s="1"/>
  <c r="E196" s="1"/>
  <c r="E197" s="1"/>
  <c r="E198" s="1"/>
  <c r="E199" s="1"/>
  <c r="E200" s="1"/>
  <c r="E201" s="1"/>
  <c r="E202" s="1"/>
  <c r="E203" s="1"/>
  <c r="E4" i="15" l="1"/>
  <c r="E5"/>
  <c r="E6"/>
  <c r="E7"/>
  <c r="E8"/>
  <c r="E509" i="30"/>
  <c r="B20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B400" s="1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B451" s="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71" s="1"/>
  <c r="B472" s="1"/>
  <c r="B473" s="1"/>
  <c r="B474" s="1"/>
  <c r="B475" s="1"/>
  <c r="B476" s="1"/>
  <c r="B477" s="1"/>
  <c r="B478" s="1"/>
  <c r="B479" s="1"/>
  <c r="B480" s="1"/>
  <c r="B481" s="1"/>
  <c r="B482" s="1"/>
  <c r="B483" s="1"/>
  <c r="B484" s="1"/>
  <c r="B485" s="1"/>
  <c r="B486" s="1"/>
  <c r="B487" s="1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B502" s="1"/>
  <c r="B503" s="1"/>
  <c r="B504" s="1"/>
  <c r="B505" s="1"/>
  <c r="B506" s="1"/>
  <c r="B507" s="1"/>
  <c r="B508" s="1"/>
  <c r="B16"/>
  <c r="B17" s="1"/>
  <c r="B18" s="1"/>
  <c r="B19" s="1"/>
  <c r="B12"/>
  <c r="B13" s="1"/>
  <c r="B14" s="1"/>
  <c r="B15" s="1"/>
  <c r="B10"/>
  <c r="B11" s="1"/>
  <c r="K509"/>
  <c r="G509"/>
  <c r="J509" l="1"/>
  <c r="H509"/>
  <c r="F509"/>
  <c r="I509"/>
  <c r="H20" i="27" l="1"/>
  <c r="F20"/>
  <c r="H19"/>
  <c r="F19"/>
  <c r="H18"/>
  <c r="F18"/>
  <c r="H17"/>
  <c r="F17"/>
  <c r="H16"/>
  <c r="F16"/>
  <c r="H15"/>
  <c r="F15"/>
  <c r="H14"/>
  <c r="F14"/>
  <c r="H13"/>
  <c r="F13"/>
  <c r="H12"/>
  <c r="F12"/>
  <c r="H11"/>
  <c r="F11"/>
  <c r="H10"/>
  <c r="F10"/>
  <c r="D14" i="26"/>
  <c r="D13"/>
  <c r="D12"/>
  <c r="D11"/>
  <c r="D10"/>
  <c r="D9"/>
  <c r="D8"/>
  <c r="D7"/>
  <c r="D6"/>
  <c r="D5"/>
  <c r="D4"/>
  <c r="C7" i="24"/>
  <c r="D7" s="1"/>
  <c r="C6"/>
  <c r="C5"/>
  <c r="C4"/>
  <c r="D4" s="1"/>
  <c r="E11" i="23"/>
  <c r="D11"/>
  <c r="C11"/>
  <c r="B11"/>
  <c r="B502" i="19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1"/>
  <c r="B10"/>
  <c r="B9"/>
  <c r="B8"/>
  <c r="B7"/>
  <c r="B6"/>
  <c r="B5"/>
  <c r="B4"/>
  <c r="B3"/>
  <c r="D6" i="24" l="1"/>
  <c r="D5"/>
  <c r="A6" i="3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N14" i="7" l="1"/>
  <c r="N13"/>
  <c r="N12"/>
  <c r="N11"/>
  <c r="N10"/>
  <c r="J25"/>
  <c r="J24"/>
  <c r="J23"/>
  <c r="J22"/>
  <c r="J21"/>
  <c r="J20"/>
  <c r="J15"/>
  <c r="J14"/>
  <c r="J13"/>
  <c r="J12"/>
  <c r="J11"/>
  <c r="J10"/>
  <c r="A9" l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D14" i="5" l="1"/>
  <c r="D13"/>
  <c r="D12"/>
  <c r="E16" i="10" l="1"/>
  <c r="E14"/>
  <c r="E10"/>
  <c r="E8"/>
  <c r="E15"/>
  <c r="E13"/>
  <c r="E12"/>
  <c r="E11"/>
  <c r="E9"/>
  <c r="E7"/>
  <c r="A23"/>
  <c r="A22"/>
  <c r="A20"/>
  <c r="A19"/>
  <c r="D11" i="5" l="1"/>
  <c r="D10"/>
  <c r="D9"/>
  <c r="D8"/>
  <c r="D7"/>
  <c r="D11" i="4"/>
  <c r="D10"/>
  <c r="D9"/>
  <c r="D8"/>
  <c r="D7"/>
  <c r="B20" i="1"/>
  <c r="B21" s="1"/>
  <c r="B22" s="1"/>
  <c r="B23" s="1"/>
  <c r="B24" s="1"/>
  <c r="B25" s="1"/>
  <c r="B26" s="1"/>
  <c r="A20"/>
  <c r="A21" s="1"/>
  <c r="A22" s="1"/>
  <c r="A23" s="1"/>
  <c r="A24" s="1"/>
  <c r="A25" s="1"/>
  <c r="A26" s="1"/>
  <c r="D8"/>
  <c r="D9"/>
  <c r="D10"/>
  <c r="D11"/>
  <c r="D7"/>
</calcChain>
</file>

<file path=xl/sharedStrings.xml><?xml version="1.0" encoding="utf-8"?>
<sst xmlns="http://schemas.openxmlformats.org/spreadsheetml/2006/main" count="2723" uniqueCount="898">
  <si>
    <t>Vlookup Basics</t>
  </si>
  <si>
    <t>Product</t>
  </si>
  <si>
    <t>Quantity</t>
  </si>
  <si>
    <t>Price</t>
  </si>
  <si>
    <t>Sales</t>
  </si>
  <si>
    <t>Guru</t>
  </si>
  <si>
    <t>Captain</t>
  </si>
  <si>
    <t>Cups</t>
  </si>
  <si>
    <t>Tennex</t>
  </si>
  <si>
    <t>Box</t>
  </si>
  <si>
    <t>Commi. %</t>
  </si>
  <si>
    <t>Details</t>
  </si>
  <si>
    <t>0 - 9999</t>
  </si>
  <si>
    <t>10000 - 19999</t>
  </si>
  <si>
    <t>20000 - 29999</t>
  </si>
  <si>
    <t>30000 - 39999</t>
  </si>
  <si>
    <t>40000 - 49999</t>
  </si>
  <si>
    <t>50000 - 59999</t>
  </si>
  <si>
    <t>60000 - 69999</t>
  </si>
  <si>
    <t>Above 69999</t>
  </si>
  <si>
    <t>Agent</t>
  </si>
  <si>
    <t>Commission</t>
  </si>
  <si>
    <t>Vlookup (Exact Match)</t>
  </si>
  <si>
    <t>Vlookup (Approximate Match)</t>
  </si>
  <si>
    <t>John</t>
  </si>
  <si>
    <t>Lookup_Value</t>
  </si>
  <si>
    <t>Table_array</t>
  </si>
  <si>
    <t>Col_index_num</t>
  </si>
  <si>
    <t>[range_lookup]</t>
  </si>
  <si>
    <t>Syntax Attributes</t>
  </si>
  <si>
    <t>Value to be found</t>
  </si>
  <si>
    <t>Table from where data to be retrieved</t>
  </si>
  <si>
    <t>Column number from table array</t>
  </si>
  <si>
    <t>exact match or approximate match</t>
  </si>
  <si>
    <t>Reverse Lookup</t>
  </si>
  <si>
    <t>Convert Text to Number</t>
  </si>
  <si>
    <t>Use of IFERROR with VLOOKUP</t>
  </si>
  <si>
    <t>Eliminate Zero From VLOOKUP</t>
  </si>
  <si>
    <t>Use of MATCH with VLOOKUP</t>
  </si>
  <si>
    <t>Nested VLOOKUP</t>
  </si>
  <si>
    <t>Use of VLOOKUP for Multiple Table Lookup</t>
  </si>
  <si>
    <t>Excel Tables &amp; VLOOKUP</t>
  </si>
  <si>
    <t>Data Validation &amp; VLOOKUP</t>
  </si>
  <si>
    <t>Employee</t>
  </si>
  <si>
    <t>Address</t>
  </si>
  <si>
    <t>City</t>
  </si>
  <si>
    <t>State</t>
  </si>
  <si>
    <t>Zip</t>
  </si>
  <si>
    <t>E-mail</t>
  </si>
  <si>
    <t>Phone</t>
  </si>
  <si>
    <t>Salary</t>
  </si>
  <si>
    <t>Himesh</t>
  </si>
  <si>
    <t>Utsav</t>
  </si>
  <si>
    <t>Shila</t>
  </si>
  <si>
    <t>Samantha</t>
  </si>
  <si>
    <t>George</t>
  </si>
  <si>
    <t>Narendra</t>
  </si>
  <si>
    <t>Kedar</t>
  </si>
  <si>
    <t>Samir</t>
  </si>
  <si>
    <t>Pankaj</t>
  </si>
  <si>
    <t>Ravi</t>
  </si>
  <si>
    <t>Kolkatta</t>
  </si>
  <si>
    <t>Mumbai</t>
  </si>
  <si>
    <t>Aurangabad</t>
  </si>
  <si>
    <t>New Delhi</t>
  </si>
  <si>
    <t>Deharadoon</t>
  </si>
  <si>
    <t>Nagpur</t>
  </si>
  <si>
    <t>Rajkot</t>
  </si>
  <si>
    <t>Chennai</t>
  </si>
  <si>
    <t>Hydrabad</t>
  </si>
  <si>
    <t>Jaipur</t>
  </si>
  <si>
    <t>WB</t>
  </si>
  <si>
    <t>MH</t>
  </si>
  <si>
    <t>ND</t>
  </si>
  <si>
    <t>UK</t>
  </si>
  <si>
    <t>GJ</t>
  </si>
  <si>
    <t>TN</t>
  </si>
  <si>
    <t>TS</t>
  </si>
  <si>
    <t>RJ</t>
  </si>
  <si>
    <t>Joining Date</t>
  </si>
  <si>
    <t>Company</t>
  </si>
  <si>
    <t>Coca Cola</t>
  </si>
  <si>
    <t>ABC Trekkers Limited</t>
  </si>
  <si>
    <t>XYZ Softwares Private Limited</t>
  </si>
  <si>
    <t>Coca Cola Private Limited</t>
  </si>
  <si>
    <t>Dominos Private Limted</t>
  </si>
  <si>
    <t>Axis Bank Limited</t>
  </si>
  <si>
    <t>ICICI Bank Limited</t>
  </si>
  <si>
    <t>Client Name</t>
  </si>
  <si>
    <t>Yogesh Food Products Limited</t>
  </si>
  <si>
    <t>27AACHT5766G1ZQ</t>
  </si>
  <si>
    <t>36HHHRX5555Z1ZL</t>
  </si>
  <si>
    <t>GSTIN</t>
  </si>
  <si>
    <t>27AAACC4444R1ZO</t>
  </si>
  <si>
    <t>09BBHHH8898H1WR</t>
  </si>
  <si>
    <t>15IRUJF5574H1ZT</t>
  </si>
  <si>
    <t>10NNNHN7777H1ZE</t>
  </si>
  <si>
    <t>30UUURY3333U1ZM</t>
  </si>
  <si>
    <t>XYZ Softwares</t>
  </si>
  <si>
    <t>Axis Bank</t>
  </si>
  <si>
    <t>ICICI Bank</t>
  </si>
  <si>
    <t>ABC Trekkers</t>
  </si>
  <si>
    <t>Yogesh Food</t>
  </si>
  <si>
    <t>Dominos</t>
  </si>
  <si>
    <t xml:space="preserve">Box </t>
  </si>
  <si>
    <t>Tennex1</t>
  </si>
  <si>
    <t>Box1</t>
  </si>
  <si>
    <t>Guru3</t>
  </si>
  <si>
    <t>Type</t>
  </si>
  <si>
    <t>Total Sale</t>
  </si>
  <si>
    <t>8*4</t>
  </si>
  <si>
    <t>Size</t>
  </si>
  <si>
    <t>4*4</t>
  </si>
  <si>
    <t>3*4</t>
  </si>
  <si>
    <t>5*4</t>
  </si>
  <si>
    <t>3*3</t>
  </si>
  <si>
    <t>PlyComm</t>
  </si>
  <si>
    <t>Ply Commercial</t>
  </si>
  <si>
    <t>Ply Waterproof</t>
  </si>
  <si>
    <t>Cost per Kg</t>
  </si>
  <si>
    <t>Weight (KG)</t>
  </si>
  <si>
    <t>Adhesives</t>
  </si>
  <si>
    <t>6*4</t>
  </si>
  <si>
    <t>Bill No.</t>
  </si>
  <si>
    <t>Adhesive</t>
  </si>
  <si>
    <t>PlyWater</t>
  </si>
  <si>
    <t>Rate Per Sq Ft</t>
  </si>
  <si>
    <t>Total Cost per unit</t>
  </si>
  <si>
    <t>Use of WildCard 
with VLOOKUP</t>
  </si>
  <si>
    <t>XYZ Furniture Shop</t>
  </si>
  <si>
    <t>Names</t>
  </si>
  <si>
    <t>Indirect</t>
  </si>
  <si>
    <t>Vlookup</t>
  </si>
  <si>
    <t>Tips and Tricks in Advance Excel useful for Auditing</t>
  </si>
  <si>
    <t>Basics of Names Manager</t>
  </si>
  <si>
    <t>Particulars</t>
  </si>
  <si>
    <t>What is name</t>
  </si>
  <si>
    <t>A name is a meaningful shorthand for a cell reference or a range or a table</t>
  </si>
  <si>
    <t>Types of names</t>
  </si>
  <si>
    <t>Defined Names</t>
  </si>
  <si>
    <t>SalesQ1, name for cell or range</t>
  </si>
  <si>
    <t>Table names</t>
  </si>
  <si>
    <t>Table 1, Table 2</t>
  </si>
  <si>
    <t>Syntax Rules</t>
  </si>
  <si>
    <t>The first character of a name must be a letter, an underscore character (_), or a backslash (\). Remaining characters in the name can be letters, numbers, periods, and underscore characters.</t>
  </si>
  <si>
    <t>Spaces not allowed</t>
  </si>
  <si>
    <t>Quick Formula Creation</t>
  </si>
  <si>
    <t>Range</t>
  </si>
  <si>
    <t>Average</t>
  </si>
  <si>
    <t>Sum</t>
  </si>
  <si>
    <t>Count</t>
  </si>
  <si>
    <t>Max</t>
  </si>
  <si>
    <t>Min</t>
  </si>
  <si>
    <t>Roll Number &amp; Name</t>
  </si>
  <si>
    <t>Student</t>
  </si>
  <si>
    <t>Use of Wildcard in combination with names</t>
  </si>
  <si>
    <t>Peter</t>
  </si>
  <si>
    <t>Roll Number</t>
  </si>
  <si>
    <t>8000-9000</t>
  </si>
  <si>
    <t>Creating Names from Table Range</t>
  </si>
  <si>
    <t>Jan</t>
  </si>
  <si>
    <t>Feb</t>
  </si>
  <si>
    <t>Mar</t>
  </si>
  <si>
    <t>Apr</t>
  </si>
  <si>
    <t>May</t>
  </si>
  <si>
    <t>Jun</t>
  </si>
  <si>
    <t>Maruti</t>
  </si>
  <si>
    <t>Toyota</t>
  </si>
  <si>
    <t>Kia</t>
  </si>
  <si>
    <t>Jaguar</t>
  </si>
  <si>
    <t>Tata</t>
  </si>
  <si>
    <t>Fiat</t>
  </si>
  <si>
    <t>Hyundai</t>
  </si>
  <si>
    <t>Volkswagen</t>
  </si>
  <si>
    <t>Define your own formulas using names</t>
  </si>
  <si>
    <t>For Quick Formula Creations</t>
  </si>
  <si>
    <t>Navigations</t>
  </si>
  <si>
    <t>Name with Countif Formula &amp; use of wildcard</t>
  </si>
  <si>
    <t>Creating Names quickly from Table Range</t>
  </si>
  <si>
    <t>Use of relative &amp; Absolute cell reference in names</t>
  </si>
  <si>
    <t>Dynamic range creation using names</t>
  </si>
  <si>
    <t>Store table data in names</t>
  </si>
  <si>
    <t>Use of Relative and Absolute Reference</t>
  </si>
  <si>
    <t>Sales Data</t>
  </si>
  <si>
    <t>Region</t>
  </si>
  <si>
    <t>Q1</t>
  </si>
  <si>
    <t>Q2</t>
  </si>
  <si>
    <t>Q3</t>
  </si>
  <si>
    <t>Q4</t>
  </si>
  <si>
    <t>North</t>
  </si>
  <si>
    <t>South</t>
  </si>
  <si>
    <t>East</t>
  </si>
  <si>
    <t>West</t>
  </si>
  <si>
    <t>Total</t>
  </si>
  <si>
    <t>Dynamic Range using names</t>
  </si>
  <si>
    <t>Students</t>
  </si>
  <si>
    <t>Total Marks</t>
  </si>
  <si>
    <t>Results</t>
  </si>
  <si>
    <t>Richard</t>
  </si>
  <si>
    <t>Larry</t>
  </si>
  <si>
    <t>Marks</t>
  </si>
  <si>
    <t>Result</t>
  </si>
  <si>
    <t>Sandy</t>
  </si>
  <si>
    <t>Store Table in Memory</t>
  </si>
  <si>
    <t xml:space="preserve">Sr. No. </t>
  </si>
  <si>
    <t>Basics of Vlookup</t>
  </si>
  <si>
    <t>Data Validation and Vlookup</t>
  </si>
  <si>
    <t>Excel Tables and Vlookup</t>
  </si>
  <si>
    <t>WildCards and vlookup</t>
  </si>
  <si>
    <t>Multiple Table Lookup</t>
  </si>
  <si>
    <t>Use of Match Function with VL</t>
  </si>
  <si>
    <t>Eliminating Zero From Vlookup</t>
  </si>
  <si>
    <t>Use of Iferror with Vlookup</t>
  </si>
  <si>
    <t>Marks Obtained</t>
  </si>
  <si>
    <t>% Obtained</t>
  </si>
  <si>
    <t>Raju</t>
  </si>
  <si>
    <t>Venkant</t>
  </si>
  <si>
    <t>Sachin</t>
  </si>
  <si>
    <t>Nikhil</t>
  </si>
  <si>
    <t>Syntax</t>
  </si>
  <si>
    <t>Pradhan</t>
  </si>
  <si>
    <t>IF(Logical_test,[value_if_true],[value_if_false])</t>
  </si>
  <si>
    <t>Swapnil</t>
  </si>
  <si>
    <t>Ashwini</t>
  </si>
  <si>
    <t>Logical_Test</t>
  </si>
  <si>
    <t>Any argument the result of which either true or false</t>
  </si>
  <si>
    <t>Prajakta</t>
  </si>
  <si>
    <t>[value_if_true]</t>
  </si>
  <si>
    <t>Value to be returned if logical test is true</t>
  </si>
  <si>
    <t>Swapnali</t>
  </si>
  <si>
    <t>[value_if_false]</t>
  </si>
  <si>
    <t>Value to be returned if logical test is false</t>
  </si>
  <si>
    <t>Gajendra</t>
  </si>
  <si>
    <t>Ashmit</t>
  </si>
  <si>
    <t>% &gt; =50% = Pass</t>
  </si>
  <si>
    <t>% &lt;50% = Fail</t>
  </si>
  <si>
    <t>and(logical1,[logical2]….)</t>
  </si>
  <si>
    <t>If all of the logical conditions are true, then Returns TRUE</t>
  </si>
  <si>
    <t>or(logical1,[logical2]….)</t>
  </si>
  <si>
    <t>If any of the logical conditions is true, then Returns TRUE</t>
  </si>
  <si>
    <t>Sub 1</t>
  </si>
  <si>
    <t>Sub 2</t>
  </si>
  <si>
    <t xml:space="preserve">Sub 3 </t>
  </si>
  <si>
    <t>Sub 4</t>
  </si>
  <si>
    <t>AND()</t>
  </si>
  <si>
    <t>Logical Tests</t>
  </si>
  <si>
    <t>Sub 1 &gt;= 40 Marks</t>
  </si>
  <si>
    <t>Sub 2 &gt;= 40 Marks</t>
  </si>
  <si>
    <t>Sub 3 &gt;= 40 Marks</t>
  </si>
  <si>
    <t>Sub 4 &gt;= 40 Marks</t>
  </si>
  <si>
    <t>Total &gt;= 200 Marks</t>
  </si>
  <si>
    <t>Result = Pass</t>
  </si>
  <si>
    <t>Otherwise Fail</t>
  </si>
  <si>
    <t>Client</t>
  </si>
  <si>
    <t>Product 1</t>
  </si>
  <si>
    <t>Product 2</t>
  </si>
  <si>
    <t>Product 3</t>
  </si>
  <si>
    <t>OR()</t>
  </si>
  <si>
    <t>Credit Period</t>
  </si>
  <si>
    <t>Product 1 &gt; 7000</t>
  </si>
  <si>
    <t>or</t>
  </si>
  <si>
    <t>Product 2 &gt; 7000</t>
  </si>
  <si>
    <t>Product 3 &gt; 7000</t>
  </si>
  <si>
    <t>Give Credit period as 60 days</t>
  </si>
  <si>
    <t>Otherwise credit period 30 days</t>
  </si>
  <si>
    <t>Taxable Income</t>
  </si>
  <si>
    <t xml:space="preserve">Tax on Above </t>
  </si>
  <si>
    <t>Tax Rate Considered for Calculation purpose</t>
  </si>
  <si>
    <t>Slab</t>
  </si>
  <si>
    <t>Rate of Tax</t>
  </si>
  <si>
    <t>Tax Calculations</t>
  </si>
  <si>
    <t>Amount * 0%</t>
  </si>
  <si>
    <t>(Amount - 250000)*5%</t>
  </si>
  <si>
    <t>(Amount - 500000)*20% + 12500</t>
  </si>
  <si>
    <t xml:space="preserve">Above </t>
  </si>
  <si>
    <t>(Amount - 1000000)*30% + 112500</t>
  </si>
  <si>
    <t>Rebate of tax, and Education cess ignored as focus is to learn nested if.</t>
  </si>
  <si>
    <t>isnumber(value)</t>
  </si>
  <si>
    <t>True / False</t>
  </si>
  <si>
    <t>search(find_text,within_text,[start_num])</t>
  </si>
  <si>
    <t>Returns the position of the first character in a text string</t>
  </si>
  <si>
    <t>Sr. No.</t>
  </si>
  <si>
    <t>Amount</t>
  </si>
  <si>
    <t>KN</t>
  </si>
  <si>
    <t>MP</t>
  </si>
  <si>
    <t>UP</t>
  </si>
  <si>
    <t>JK</t>
  </si>
  <si>
    <t>Kashmir Willow</t>
  </si>
  <si>
    <t>18-19/KN/363</t>
  </si>
  <si>
    <t>Team Spirit</t>
  </si>
  <si>
    <t>18-19/MP/19</t>
  </si>
  <si>
    <t>18-19/JK/190</t>
  </si>
  <si>
    <t>18-19/KN/415</t>
  </si>
  <si>
    <t>18-19/UP/265</t>
  </si>
  <si>
    <t>18-19/TN/213</t>
  </si>
  <si>
    <t>18-19/UP/302</t>
  </si>
  <si>
    <t>18-19/UP/305</t>
  </si>
  <si>
    <t>18-19/MP/423</t>
  </si>
  <si>
    <t>18-19/JK/161</t>
  </si>
  <si>
    <t>18-19/UP/499</t>
  </si>
  <si>
    <t>18-19/MH/64</t>
  </si>
  <si>
    <t>18-19/MH/460</t>
  </si>
  <si>
    <t>18-19/JK/417</t>
  </si>
  <si>
    <t>18-19/UP/220</t>
  </si>
  <si>
    <t>18-19/TN/298</t>
  </si>
  <si>
    <t>18-19/TN/58</t>
  </si>
  <si>
    <t>18-19/UP/287</t>
  </si>
  <si>
    <t>18-19/MP/413</t>
  </si>
  <si>
    <t>SG</t>
  </si>
  <si>
    <t>18-19/JK/333</t>
  </si>
  <si>
    <t>18-19/KN/321</t>
  </si>
  <si>
    <t>18-19/UP/446</t>
  </si>
  <si>
    <t>18-19/MP/115</t>
  </si>
  <si>
    <t>18-19/KN/436</t>
  </si>
  <si>
    <t>18-19/UP/473</t>
  </si>
  <si>
    <t>18-19/MH/339</t>
  </si>
  <si>
    <t>18-19/JK/483</t>
  </si>
  <si>
    <t>18-19/JK/281</t>
  </si>
  <si>
    <t>18-19/UP/138</t>
  </si>
  <si>
    <t>18-19/MH/214</t>
  </si>
  <si>
    <t>18-19/MH/418</t>
  </si>
  <si>
    <t>18-19/MP/352</t>
  </si>
  <si>
    <t>18-19/UP/451</t>
  </si>
  <si>
    <t>18-19/TN/6</t>
  </si>
  <si>
    <t>18-19/UP/327</t>
  </si>
  <si>
    <t>18-19/KN/287</t>
  </si>
  <si>
    <t>18-19/UP/188</t>
  </si>
  <si>
    <t>18-19/MP/61</t>
  </si>
  <si>
    <t>18-19/MP/437</t>
  </si>
  <si>
    <t>18-19/JK/62</t>
  </si>
  <si>
    <t>18-19/MH/446</t>
  </si>
  <si>
    <t>18-19/MP/417</t>
  </si>
  <si>
    <t>18-19/MP/288</t>
  </si>
  <si>
    <t>18-19/KN/245</t>
  </si>
  <si>
    <t>18-19/JK/139</t>
  </si>
  <si>
    <t>18-19/KN/332</t>
  </si>
  <si>
    <t>18-19/TN/273</t>
  </si>
  <si>
    <t>18-19/MP/160</t>
  </si>
  <si>
    <t>18-19/MH/351</t>
  </si>
  <si>
    <t>18-19/UP/262</t>
  </si>
  <si>
    <t>18-19/MH/15</t>
  </si>
  <si>
    <t>18-19/MH/428</t>
  </si>
  <si>
    <t>18-19/JK/403</t>
  </si>
  <si>
    <t>18-19/MP/118</t>
  </si>
  <si>
    <t>18-19/MP/411</t>
  </si>
  <si>
    <t>18-19/KN/467</t>
  </si>
  <si>
    <t>18-19/KN/395</t>
  </si>
  <si>
    <t>18-19/JK/207</t>
  </si>
  <si>
    <t>18-19/MP/322</t>
  </si>
  <si>
    <t>18-19/UP/393</t>
  </si>
  <si>
    <t>18-19/JK/8</t>
  </si>
  <si>
    <t>18-19/MH/157</t>
  </si>
  <si>
    <t>18-19/KN/69</t>
  </si>
  <si>
    <t>18-19/JK/232</t>
  </si>
  <si>
    <t>18-19/MP/185</t>
  </si>
  <si>
    <t>18-19/MH/176</t>
  </si>
  <si>
    <t>18-19/KN/438</t>
  </si>
  <si>
    <t>18-19/MH/53</t>
  </si>
  <si>
    <t>18-19/MP/462</t>
  </si>
  <si>
    <t>18-19/KN/177</t>
  </si>
  <si>
    <t>18-19/TN/478</t>
  </si>
  <si>
    <t>18-19/MH/32</t>
  </si>
  <si>
    <t>18-19/JK/197</t>
  </si>
  <si>
    <t>18-19/JK/218</t>
  </si>
  <si>
    <t>18-19/KN/61</t>
  </si>
  <si>
    <t>18-19/JK/141</t>
  </si>
  <si>
    <t>18-19/UP/340</t>
  </si>
  <si>
    <t>18-19/UP/267</t>
  </si>
  <si>
    <t>18-19/KN/39</t>
  </si>
  <si>
    <t>18-19/KN/353</t>
  </si>
  <si>
    <t>18-19/JK/364</t>
  </si>
  <si>
    <t>18-19/MP/112</t>
  </si>
  <si>
    <t>18-19/TN/316</t>
  </si>
  <si>
    <t>18-19/MH/166</t>
  </si>
  <si>
    <t>18-19/JK/365</t>
  </si>
  <si>
    <t>18-19/KN/456</t>
  </si>
  <si>
    <t>18-19/UP/182</t>
  </si>
  <si>
    <t>18-19/MP/379</t>
  </si>
  <si>
    <t>18-19/MH/293</t>
  </si>
  <si>
    <t>18-19/TN/92</t>
  </si>
  <si>
    <t>18-19/MP/302</t>
  </si>
  <si>
    <t>18-19/UP/163</t>
  </si>
  <si>
    <t>18-19/MP/53</t>
  </si>
  <si>
    <t>18-19/TN/235</t>
  </si>
  <si>
    <t>18-19/TN/145</t>
  </si>
  <si>
    <t>18-19/KN/232</t>
  </si>
  <si>
    <t>18-19/MP/294</t>
  </si>
  <si>
    <t>18-19/JK/23</t>
  </si>
  <si>
    <t>18-19/JK/315</t>
  </si>
  <si>
    <t>18-19/KN/170</t>
  </si>
  <si>
    <t>18-19/KN/242</t>
  </si>
  <si>
    <t>18-19/MH/352</t>
  </si>
  <si>
    <t>18-19/JK/211</t>
  </si>
  <si>
    <t>18-19/JK/256</t>
  </si>
  <si>
    <t>18-19/MP/195</t>
  </si>
  <si>
    <t>18-19/JK/17</t>
  </si>
  <si>
    <t>18-19/TN/156</t>
  </si>
  <si>
    <t>18-19/MP/316</t>
  </si>
  <si>
    <t>18-19/MH/151</t>
  </si>
  <si>
    <t>18-19/MP/72</t>
  </si>
  <si>
    <t>18-19/TN/56</t>
  </si>
  <si>
    <t>18-19/MP/90</t>
  </si>
  <si>
    <t>18-19/MH/213</t>
  </si>
  <si>
    <t>18-19/UP/494</t>
  </si>
  <si>
    <t>18-19/KN/117</t>
  </si>
  <si>
    <t>18-19/JK/309</t>
  </si>
  <si>
    <t>18-19/TN/117</t>
  </si>
  <si>
    <t>18-19/MH/379</t>
  </si>
  <si>
    <t>18-19/UP/378</t>
  </si>
  <si>
    <t>18-19/MP/308</t>
  </si>
  <si>
    <t>18-19/MP/76</t>
  </si>
  <si>
    <t>18-19/TN/476</t>
  </si>
  <si>
    <t>18-19/TN/377</t>
  </si>
  <si>
    <t>18-19/KN/484</t>
  </si>
  <si>
    <t>18-19/UP/131</t>
  </si>
  <si>
    <t>18-19/JK/82</t>
  </si>
  <si>
    <t>18-19/MH/212</t>
  </si>
  <si>
    <t>18-19/KN/110</t>
  </si>
  <si>
    <t>18-19/UP/298</t>
  </si>
  <si>
    <t>18-19/KN/474</t>
  </si>
  <si>
    <t>18-19/MP/345</t>
  </si>
  <si>
    <t>18-19/KN/461</t>
  </si>
  <si>
    <t>18-19/UP/99</t>
  </si>
  <si>
    <t>18-19/MP/414</t>
  </si>
  <si>
    <t>18-19/KN/216</t>
  </si>
  <si>
    <t>18-19/JK/404</t>
  </si>
  <si>
    <t>18-19/MH/254</t>
  </si>
  <si>
    <t>18-19/UP/89</t>
  </si>
  <si>
    <t>18-19/TN/203</t>
  </si>
  <si>
    <t>18-19/KN/127</t>
  </si>
  <si>
    <t>18-19/TN/340</t>
  </si>
  <si>
    <t>18-19/MP/69</t>
  </si>
  <si>
    <t>18-19/UP/497</t>
  </si>
  <si>
    <t>18-19/MP/488</t>
  </si>
  <si>
    <t>18-19/MH/173</t>
  </si>
  <si>
    <t>18-19/MP/173</t>
  </si>
  <si>
    <t>18-19/MP/212</t>
  </si>
  <si>
    <t>18-19/JK/76</t>
  </si>
  <si>
    <t>18-19/MP/23</t>
  </si>
  <si>
    <t>18-19/UP/474</t>
  </si>
  <si>
    <t>18-19/MH/432</t>
  </si>
  <si>
    <t>18-19/UP/272</t>
  </si>
  <si>
    <t>18-19/MH/463</t>
  </si>
  <si>
    <t>18-19/UP/303</t>
  </si>
  <si>
    <t>18-19/JK/140</t>
  </si>
  <si>
    <t>18-19/MH/340</t>
  </si>
  <si>
    <t>18-19/MH/209</t>
  </si>
  <si>
    <t>18-19/MH/400</t>
  </si>
  <si>
    <t>18-19/KN/84</t>
  </si>
  <si>
    <t>18-19/UP/306</t>
  </si>
  <si>
    <t>18-19/KN/330</t>
  </si>
  <si>
    <t>18-19/MP/21</t>
  </si>
  <si>
    <t>18-19/MP/88</t>
  </si>
  <si>
    <t>18-19/TN/354</t>
  </si>
  <si>
    <t>18-19/JK/368</t>
  </si>
  <si>
    <t>18-19/MH/6</t>
  </si>
  <si>
    <t>18-19/JK/262</t>
  </si>
  <si>
    <t>18-19/MP/165</t>
  </si>
  <si>
    <t>18-19/MP/474</t>
  </si>
  <si>
    <t>18-19/MP/87</t>
  </si>
  <si>
    <t>18-19/TN/232</t>
  </si>
  <si>
    <t>18-19/MP/77</t>
  </si>
  <si>
    <t>18-19/TN/102</t>
  </si>
  <si>
    <t>18-19/MP/460</t>
  </si>
  <si>
    <t>18-19/JK/319</t>
  </si>
  <si>
    <t>18-19/MP/169</t>
  </si>
  <si>
    <t>18-19/KN/121</t>
  </si>
  <si>
    <t>18-19/TN/468</t>
  </si>
  <si>
    <t>18-19/TN/253</t>
  </si>
  <si>
    <t>18-19/MH/406</t>
  </si>
  <si>
    <t>18-19/MH/328</t>
  </si>
  <si>
    <t>18-19/UP/301</t>
  </si>
  <si>
    <t>18-19/JK/410</t>
  </si>
  <si>
    <t>18-19/MH/259</t>
  </si>
  <si>
    <t>18-19/TN/367</t>
  </si>
  <si>
    <t>18-19/MH/344</t>
  </si>
  <si>
    <t>18-19/JK/287</t>
  </si>
  <si>
    <t>18-19/KN/248</t>
  </si>
  <si>
    <t>18-19/MH/13</t>
  </si>
  <si>
    <t>18-19/UP/369</t>
  </si>
  <si>
    <t>18-19/TN/43</t>
  </si>
  <si>
    <t>18-19/UP/101</t>
  </si>
  <si>
    <t>18-19/MH/57</t>
  </si>
  <si>
    <t>18-19/UP/223</t>
  </si>
  <si>
    <t>18-19/JK/171</t>
  </si>
  <si>
    <t>18-19/UP/415</t>
  </si>
  <si>
    <t>18-19/MP/267</t>
  </si>
  <si>
    <t>18-19/TN/187</t>
  </si>
  <si>
    <t>18-19/UP/379</t>
  </si>
  <si>
    <t>18-19/JK/228</t>
  </si>
  <si>
    <t>18-19/JK/279</t>
  </si>
  <si>
    <t>18-19/MP/331</t>
  </si>
  <si>
    <t>18-19/UP/346</t>
  </si>
  <si>
    <t>18-19/TN/193</t>
  </si>
  <si>
    <t>18-19/JK/133</t>
  </si>
  <si>
    <t>18-19/KN/339</t>
  </si>
  <si>
    <t>18-19/UP/309</t>
  </si>
  <si>
    <t>18-19/MP/266</t>
  </si>
  <si>
    <t>18-19/KN/113</t>
  </si>
  <si>
    <t>18-19/MH/162</t>
  </si>
  <si>
    <t>18-19/MH/494</t>
  </si>
  <si>
    <t>18-19/UP/370</t>
  </si>
  <si>
    <t>18-19/JK/412</t>
  </si>
  <si>
    <t>18-19/MP/86</t>
  </si>
  <si>
    <t>18-19/MH/305</t>
  </si>
  <si>
    <t>18-19/TN/336</t>
  </si>
  <si>
    <t>18-19/MH/40</t>
  </si>
  <si>
    <t>18-19/KN/313</t>
  </si>
  <si>
    <t>18-19/MH/143</t>
  </si>
  <si>
    <t>18-19/MH/76</t>
  </si>
  <si>
    <t>18-19/MH/407</t>
  </si>
  <si>
    <t>18-19/UP/418</t>
  </si>
  <si>
    <t>18-19/UP/152</t>
  </si>
  <si>
    <t>18-19/TN/319</t>
  </si>
  <si>
    <t>18-19/TN/147</t>
  </si>
  <si>
    <t>18-19/TN/183</t>
  </si>
  <si>
    <t>18-19/JK/85</t>
  </si>
  <si>
    <t>18-19/MP/257</t>
  </si>
  <si>
    <t>18-19/KN/28</t>
  </si>
  <si>
    <t>18-19/JK/266</t>
  </si>
  <si>
    <t>18-19/KN/340</t>
  </si>
  <si>
    <t>18-19/UP/263</t>
  </si>
  <si>
    <t>18-19/KN/210</t>
  </si>
  <si>
    <t>18-19/UP/2</t>
  </si>
  <si>
    <t>18-19/MH/172</t>
  </si>
  <si>
    <t>18-19/TN/37</t>
  </si>
  <si>
    <t>18-19/TN/326</t>
  </si>
  <si>
    <t>18-19/UP/445</t>
  </si>
  <si>
    <t>18-19/KN/5</t>
  </si>
  <si>
    <t>18-19/JK/250</t>
  </si>
  <si>
    <t>18-19/TN/493</t>
  </si>
  <si>
    <t>18-19/KN/31</t>
  </si>
  <si>
    <t>18-19/JK/87</t>
  </si>
  <si>
    <t>18-19/MP/381</t>
  </si>
  <si>
    <t>18-19/MP/139</t>
  </si>
  <si>
    <t>18-19/TN/437</t>
  </si>
  <si>
    <t>18-19/UP/322</t>
  </si>
  <si>
    <t>18-19/MH/82</t>
  </si>
  <si>
    <t>18-19/MP/31</t>
  </si>
  <si>
    <t>18-19/KN/285</t>
  </si>
  <si>
    <t>18-19/KN/43</t>
  </si>
  <si>
    <t>18-19/UP/107</t>
  </si>
  <si>
    <t>18-19/MP/406</t>
  </si>
  <si>
    <t>18-19/KN/29</t>
  </si>
  <si>
    <t>18-19/MP/392</t>
  </si>
  <si>
    <t>18-19/UP/59</t>
  </si>
  <si>
    <t>18-19/MP/390</t>
  </si>
  <si>
    <t>18-19/TN/20</t>
  </si>
  <si>
    <t>18-19/UP/374</t>
  </si>
  <si>
    <t>18-19/MP/440</t>
  </si>
  <si>
    <t>18-19/MH/455</t>
  </si>
  <si>
    <t>18-19/KN/447</t>
  </si>
  <si>
    <t>18-19/MH/361</t>
  </si>
  <si>
    <t>18-19/UP/81</t>
  </si>
  <si>
    <t>18-19/MH/2</t>
  </si>
  <si>
    <t>18-19/JK/463</t>
  </si>
  <si>
    <t>18-19/MH/273</t>
  </si>
  <si>
    <t>18-19/MH/468</t>
  </si>
  <si>
    <t>18-19/JK/36</t>
  </si>
  <si>
    <t>18-19/JK/56</t>
  </si>
  <si>
    <t>18-19/MH/88</t>
  </si>
  <si>
    <t>18-19/MH/441</t>
  </si>
  <si>
    <t>18-19/JK/96</t>
  </si>
  <si>
    <t>18-19/TN/198</t>
  </si>
  <si>
    <t>18-19/UP/349</t>
  </si>
  <si>
    <t>18-19/TN/489</t>
  </si>
  <si>
    <t>18-19/UP/80</t>
  </si>
  <si>
    <t>18-19/KN/201</t>
  </si>
  <si>
    <t>18-19/MH/182</t>
  </si>
  <si>
    <t>18-19/UP/47</t>
  </si>
  <si>
    <t>18-19/JK/440</t>
  </si>
  <si>
    <t>18-19/JK/142</t>
  </si>
  <si>
    <t>18-19/KN/275</t>
  </si>
  <si>
    <t>18-19/TN/355</t>
  </si>
  <si>
    <t>18-19/MH/93</t>
  </si>
  <si>
    <t>18-19/MP/329</t>
  </si>
  <si>
    <t>18-19/KN/449</t>
  </si>
  <si>
    <t>18-19/MH/81</t>
  </si>
  <si>
    <t>18-19/MH/54</t>
  </si>
  <si>
    <t>18-19/MH/459</t>
  </si>
  <si>
    <t>18-19/MH/139</t>
  </si>
  <si>
    <t>18-19/TN/234</t>
  </si>
  <si>
    <t>18-19/KN/465</t>
  </si>
  <si>
    <t>18-19/MP/346</t>
  </si>
  <si>
    <t>18-19/TN/99</t>
  </si>
  <si>
    <t>18-19/JK/74</t>
  </si>
  <si>
    <t>18-19/MH/245</t>
  </si>
  <si>
    <t>18-19/KN/146</t>
  </si>
  <si>
    <t>18-19/JK/47</t>
  </si>
  <si>
    <t>18-19/JK/289</t>
  </si>
  <si>
    <t>18-19/UP/215</t>
  </si>
  <si>
    <t>18-19/MP/432</t>
  </si>
  <si>
    <t>18-19/UP/139</t>
  </si>
  <si>
    <t>18-19/TN/418</t>
  </si>
  <si>
    <t>18-19/UP/408</t>
  </si>
  <si>
    <t>18-19/JK/183</t>
  </si>
  <si>
    <t>18-19/MH/384</t>
  </si>
  <si>
    <t>18-19/TN/482</t>
  </si>
  <si>
    <t>18-19/TN/463</t>
  </si>
  <si>
    <t>18-19/KN/385</t>
  </si>
  <si>
    <t>18-19/MP/164</t>
  </si>
  <si>
    <t>18-19/UP/212</t>
  </si>
  <si>
    <t>18-19/TN/231</t>
  </si>
  <si>
    <t>18-19/UP/93</t>
  </si>
  <si>
    <t>18-19/KN/135</t>
  </si>
  <si>
    <t>18-19/TN/310</t>
  </si>
  <si>
    <t>18-19/MH/453</t>
  </si>
  <si>
    <t>18-19/MH/70</t>
  </si>
  <si>
    <t>18-19/KN/49</t>
  </si>
  <si>
    <t>18-19/KN/263</t>
  </si>
  <si>
    <t>18-19/KN/211</t>
  </si>
  <si>
    <t>18-19/MH/391</t>
  </si>
  <si>
    <t>18-19/TN/456</t>
  </si>
  <si>
    <t>18-19/JK/277</t>
  </si>
  <si>
    <t>18-19/KN/249</t>
  </si>
  <si>
    <t>18-19/MH/184</t>
  </si>
  <si>
    <t>18-19/JK/408</t>
  </si>
  <si>
    <t>18-19/KN/397</t>
  </si>
  <si>
    <t>18-19/JK/478</t>
  </si>
  <si>
    <t>18-19/TN/372</t>
  </si>
  <si>
    <t>18-19/JK/395</t>
  </si>
  <si>
    <t>18-19/MP/95</t>
  </si>
  <si>
    <t>18-19/TN/400</t>
  </si>
  <si>
    <t>18-19/MH/277</t>
  </si>
  <si>
    <t>18-19/KN/264</t>
  </si>
  <si>
    <t>18-19/TN/448</t>
  </si>
  <si>
    <t>18-19/JK/324</t>
  </si>
  <si>
    <t>18-19/MP/485</t>
  </si>
  <si>
    <t>18-19/TN/40</t>
  </si>
  <si>
    <t>18-19/UP/86</t>
  </si>
  <si>
    <t>18-19/JK/411</t>
  </si>
  <si>
    <t>18-19/UP/239</t>
  </si>
  <si>
    <t>18-19/JK/110</t>
  </si>
  <si>
    <t>18-19/MH/334</t>
  </si>
  <si>
    <t>18-19/JK/471</t>
  </si>
  <si>
    <t>18-19/JK/249</t>
  </si>
  <si>
    <t>18-19/TN/459</t>
  </si>
  <si>
    <t>18-19/JK/91</t>
  </si>
  <si>
    <t>18-19/JK/31</t>
  </si>
  <si>
    <t>18-19/MH/338</t>
  </si>
  <si>
    <t>18-19/TN/107</t>
  </si>
  <si>
    <t>18-19/JK/185</t>
  </si>
  <si>
    <t>18-19/JK/162</t>
  </si>
  <si>
    <t>18-19/JK/102</t>
  </si>
  <si>
    <t>18-19/JK/258</t>
  </si>
  <si>
    <t>18-19/MP/453</t>
  </si>
  <si>
    <t>18-19/KN/455</t>
  </si>
  <si>
    <t>18-19/MH/237</t>
  </si>
  <si>
    <t>18-19/MH/440</t>
  </si>
  <si>
    <t>18-19/MH/192</t>
  </si>
  <si>
    <t>18-19/MH/197</t>
  </si>
  <si>
    <t>18-19/MH/114</t>
  </si>
  <si>
    <t>18-19/TN/409</t>
  </si>
  <si>
    <t>18-19/MP/317</t>
  </si>
  <si>
    <t>18-19/KN/14</t>
  </si>
  <si>
    <t>18-19/TN/249</t>
  </si>
  <si>
    <t>18-19/TN/420</t>
  </si>
  <si>
    <t>18-19/TN/59</t>
  </si>
  <si>
    <t>18-19/TN/451</t>
  </si>
  <si>
    <t>18-19/JK/310</t>
  </si>
  <si>
    <t>18-19/MH/287</t>
  </si>
  <si>
    <t>18-19/UP/144</t>
  </si>
  <si>
    <t>18-19/UP/495</t>
  </si>
  <si>
    <t>18-19/MH/30</t>
  </si>
  <si>
    <t>18-19/MH/346</t>
  </si>
  <si>
    <t>18-19/TN/237</t>
  </si>
  <si>
    <t>18-19/JK/132</t>
  </si>
  <si>
    <t>18-19/TN/431</t>
  </si>
  <si>
    <t>18-19/JK/479</t>
  </si>
  <si>
    <t>18-19/UP/355</t>
  </si>
  <si>
    <t>18-19/MP/14</t>
  </si>
  <si>
    <t>18-19/KN/17</t>
  </si>
  <si>
    <t>18-19/KN/366</t>
  </si>
  <si>
    <t>18-19/MP/482</t>
  </si>
  <si>
    <t>18-19/MH/475</t>
  </si>
  <si>
    <t>18-19/MP/10</t>
  </si>
  <si>
    <t>18-19/MH/423</t>
  </si>
  <si>
    <t>18-19/JK/493</t>
  </si>
  <si>
    <t>18-19/MP/203</t>
  </si>
  <si>
    <t>18-19/TN/465</t>
  </si>
  <si>
    <t>18-19/KN/478</t>
  </si>
  <si>
    <t>18-19/JK/357</t>
  </si>
  <si>
    <t>18-19/TN/348</t>
  </si>
  <si>
    <t>18-19/JK/215</t>
  </si>
  <si>
    <t>18-19/MH/154</t>
  </si>
  <si>
    <t>18-19/MH/285</t>
  </si>
  <si>
    <t>18-19/UP/168</t>
  </si>
  <si>
    <t>18-19/TN/14</t>
  </si>
  <si>
    <t>18-19/MP/407</t>
  </si>
  <si>
    <t>18-19/UP/260</t>
  </si>
  <si>
    <t>18-19/TN/466</t>
  </si>
  <si>
    <t>18-19/MH/45</t>
  </si>
  <si>
    <t>18-19/KN/157</t>
  </si>
  <si>
    <t>18-19/MP/51</t>
  </si>
  <si>
    <t>18-19/MP/341</t>
  </si>
  <si>
    <t>18-19/KN/422</t>
  </si>
  <si>
    <t>18-19/MH/98</t>
  </si>
  <si>
    <t>18-19/JK/306</t>
  </si>
  <si>
    <t>18-19/KN/377</t>
  </si>
  <si>
    <t>18-19/KN/355</t>
  </si>
  <si>
    <t>18-19/KN/221</t>
  </si>
  <si>
    <t>18-19/JK/351</t>
  </si>
  <si>
    <t>18-19/MH/11</t>
  </si>
  <si>
    <t>18-19/KN/288</t>
  </si>
  <si>
    <t>18-19/MP/269</t>
  </si>
  <si>
    <t>18-19/UP/70</t>
  </si>
  <si>
    <t>18-19/MH/439</t>
  </si>
  <si>
    <t>18-19/MH/68</t>
  </si>
  <si>
    <t>18-19/UP/195</t>
  </si>
  <si>
    <t>18-19/UP/388</t>
  </si>
  <si>
    <t>18-19/TN/396</t>
  </si>
  <si>
    <t>18-19/MP/67</t>
  </si>
  <si>
    <t>18-19/TN/285</t>
  </si>
  <si>
    <t>18-19/JK/327</t>
  </si>
  <si>
    <t>18-19/MP/380</t>
  </si>
  <si>
    <t>18-19/TN/97</t>
  </si>
  <si>
    <t>18-19/KN/74</t>
  </si>
  <si>
    <t>18-19/MH/206</t>
  </si>
  <si>
    <t>18-19/MP/452</t>
  </si>
  <si>
    <t>18-19/TN/106</t>
  </si>
  <si>
    <t>18-19/MP/401</t>
  </si>
  <si>
    <t>18-19/KN/293</t>
  </si>
  <si>
    <t>18-19/MH/194</t>
  </si>
  <si>
    <t>18-19/UP/236</t>
  </si>
  <si>
    <t>18-19/MH/129</t>
  </si>
  <si>
    <t>18-19/KN/175</t>
  </si>
  <si>
    <t>18-19/TN/453</t>
  </si>
  <si>
    <t>18-19/KN/324</t>
  </si>
  <si>
    <t>18-19/UP/67</t>
  </si>
  <si>
    <t>18-19/TN/204</t>
  </si>
  <si>
    <t>18-19/UP/460</t>
  </si>
  <si>
    <t>18-19/MP/319</t>
  </si>
  <si>
    <t>18-19/TN/499</t>
  </si>
  <si>
    <t>18-19/JK/125</t>
  </si>
  <si>
    <t>18-19/UP/64</t>
  </si>
  <si>
    <t>18-19/MP/303</t>
  </si>
  <si>
    <t>18-19/MP/97</t>
  </si>
  <si>
    <t>18-19/KN/475</t>
  </si>
  <si>
    <t>18-19/MP/223</t>
  </si>
  <si>
    <t>18-19/MH/148</t>
  </si>
  <si>
    <t>18-19/MH/317</t>
  </si>
  <si>
    <t>18-19/KN/83</t>
  </si>
  <si>
    <t>18-19/MP/265</t>
  </si>
  <si>
    <t>18-19/JK/387</t>
  </si>
  <si>
    <t>18-19/MP/20</t>
  </si>
  <si>
    <t>18-19/TN/247</t>
  </si>
  <si>
    <t>18-19/MP/278</t>
  </si>
  <si>
    <t>18-19/KN/451</t>
  </si>
  <si>
    <t>18-19/JK/225</t>
  </si>
  <si>
    <t>18-19/TN/426</t>
  </si>
  <si>
    <t>18-19/UP/46</t>
  </si>
  <si>
    <t>18-19/TN/236</t>
  </si>
  <si>
    <t>18-19/KN/240</t>
  </si>
  <si>
    <t>18-19/TN/289</t>
  </si>
  <si>
    <t>18-19/KN/144</t>
  </si>
  <si>
    <t>18-19/JK/204</t>
  </si>
  <si>
    <t>18-19/TN/369</t>
  </si>
  <si>
    <t>18-19/UP/438</t>
  </si>
  <si>
    <t>18-19/MP/113</t>
  </si>
  <si>
    <t>IF Function Basisc</t>
  </si>
  <si>
    <t>IF with AND</t>
  </si>
  <si>
    <t>IF With OR</t>
  </si>
  <si>
    <t>Nested IF</t>
  </si>
  <si>
    <t>Partial Text Lookup with IF</t>
  </si>
  <si>
    <t>Recording and Execution of Macros</t>
  </si>
  <si>
    <t>Vlookup, 
Wildcard Use,
Index,
Match,
Iferror</t>
  </si>
  <si>
    <t>IF, AND, OR, Isnumber, Search</t>
  </si>
  <si>
    <t>Basics of Macros</t>
  </si>
  <si>
    <t>Macros</t>
  </si>
  <si>
    <t xml:space="preserve">Tips Tricks </t>
  </si>
  <si>
    <t>Formula / Function Covered</t>
  </si>
  <si>
    <t>Use of names to navigate between Sheets</t>
  </si>
  <si>
    <t>Names Manager, 
Countif, 
Data Validation,
Offset</t>
  </si>
  <si>
    <t>Sales Qty</t>
  </si>
  <si>
    <t>IF Basics</t>
  </si>
  <si>
    <t>Use of AND() &amp; OR() with IF Function</t>
  </si>
  <si>
    <t>Nested IF Function</t>
  </si>
  <si>
    <t>Partial Text Search using SEARCH() ISNUMBER() with IF Function</t>
  </si>
  <si>
    <t xml:space="preserve">Bill No. </t>
  </si>
  <si>
    <t>Customer Name</t>
  </si>
  <si>
    <t xml:space="preserve">GST </t>
  </si>
  <si>
    <t>Gajodhar Lahoti</t>
  </si>
  <si>
    <t>Flat No. 15</t>
  </si>
  <si>
    <t>Gayatri Pande</t>
  </si>
  <si>
    <t>Flat No. 8</t>
  </si>
  <si>
    <t>Arjun Shashtri</t>
  </si>
  <si>
    <t>Flat No. 12</t>
  </si>
  <si>
    <t>Shahrukh Randad</t>
  </si>
  <si>
    <t>John Mushtak</t>
  </si>
  <si>
    <t>Flat No. 11</t>
  </si>
  <si>
    <t>Ajmer</t>
  </si>
  <si>
    <t>Vivek Shukla</t>
  </si>
  <si>
    <t>Flat No. 13</t>
  </si>
  <si>
    <t>John Shukla</t>
  </si>
  <si>
    <t>Gayatri Bhanushali</t>
  </si>
  <si>
    <t>Flat No. 1</t>
  </si>
  <si>
    <t>Shahrukh Pande</t>
  </si>
  <si>
    <t>Flat No. 14</t>
  </si>
  <si>
    <t>Solapur</t>
  </si>
  <si>
    <t>Flat No. 10</t>
  </si>
  <si>
    <t>Delhi</t>
  </si>
  <si>
    <t>Flat No. 5</t>
  </si>
  <si>
    <t>Anand</t>
  </si>
  <si>
    <t>John Shashtri</t>
  </si>
  <si>
    <t>Flat No. 3</t>
  </si>
  <si>
    <t>Salman Shashtri</t>
  </si>
  <si>
    <t>Vivek Mushtak</t>
  </si>
  <si>
    <t>Kolkata</t>
  </si>
  <si>
    <t>Flat No. 6</t>
  </si>
  <si>
    <t>Arjun Shukla</t>
  </si>
  <si>
    <t>Flat No. 7</t>
  </si>
  <si>
    <t>John Khan</t>
  </si>
  <si>
    <t>Shahrukh Shashtri</t>
  </si>
  <si>
    <t>Pravin Lahoti</t>
  </si>
  <si>
    <t>John Lahoti</t>
  </si>
  <si>
    <t>Pravin Khan</t>
  </si>
  <si>
    <t>Arjun Mushtak</t>
  </si>
  <si>
    <t>Gayatri Lahoti</t>
  </si>
  <si>
    <t>Panaji</t>
  </si>
  <si>
    <t>Salman Khan</t>
  </si>
  <si>
    <t>Sam Lahoti</t>
  </si>
  <si>
    <t>Flat No. 2</t>
  </si>
  <si>
    <t>Flat No. 9</t>
  </si>
  <si>
    <t>Salman Pande</t>
  </si>
  <si>
    <t>Pravin Randad</t>
  </si>
  <si>
    <t>Shahrukh Shukla</t>
  </si>
  <si>
    <t>Sam Bhanushali</t>
  </si>
  <si>
    <t>Vivek Randad</t>
  </si>
  <si>
    <t>Gajodhar Pande</t>
  </si>
  <si>
    <t>Shahrukh Lahoti</t>
  </si>
  <si>
    <t>Sam Randad</t>
  </si>
  <si>
    <t>Gajodhar Shashtri</t>
  </si>
  <si>
    <t>Sam Shukla</t>
  </si>
  <si>
    <t>Flat No. 4</t>
  </si>
  <si>
    <t>Sam Khan</t>
  </si>
  <si>
    <t>Sam Shashtri</t>
  </si>
  <si>
    <t>Vivek Pande</t>
  </si>
  <si>
    <t>Sam Pande</t>
  </si>
  <si>
    <t>Sam Mushtak</t>
  </si>
  <si>
    <t>Gayatri Shukla</t>
  </si>
  <si>
    <t>Gajodhar Khan</t>
  </si>
  <si>
    <t>Salman Lahoti</t>
  </si>
  <si>
    <t>Gayatri Tiwari</t>
  </si>
  <si>
    <t>Shahrukh Bhanushali</t>
  </si>
  <si>
    <t>Arjun Bhanushali</t>
  </si>
  <si>
    <t>Arjun Randad</t>
  </si>
  <si>
    <t>Salman Bhanushali</t>
  </si>
  <si>
    <t>Arjun Lahoti</t>
  </si>
  <si>
    <t>Pravin Shukla</t>
  </si>
  <si>
    <t>John Randad</t>
  </si>
  <si>
    <t>Vivek Lahoti</t>
  </si>
  <si>
    <t>Gayatri Khan</t>
  </si>
  <si>
    <t>Shahrukh Khan</t>
  </si>
  <si>
    <t>Vivek Tiwari</t>
  </si>
  <si>
    <t>Shahrukh Tiwari</t>
  </si>
  <si>
    <t>Pravin Mushtak</t>
  </si>
  <si>
    <t>Gajodhar Shukla</t>
  </si>
  <si>
    <t>John Bhanushali</t>
  </si>
  <si>
    <t>Salman Randad</t>
  </si>
  <si>
    <t>Gajodhar Tiwari</t>
  </si>
  <si>
    <t>Pravin Bhanushali</t>
  </si>
  <si>
    <t>Gajodhar Bhanushali</t>
  </si>
  <si>
    <t>Vivek Khan</t>
  </si>
  <si>
    <t>Shahrukh Mushtak</t>
  </si>
  <si>
    <t>John Pande</t>
  </si>
  <si>
    <t>Salman Mushtak</t>
  </si>
  <si>
    <t>Vivek Shashtri</t>
  </si>
  <si>
    <t>Gayatri Mushtak</t>
  </si>
  <si>
    <t>Salman Shukla</t>
  </si>
  <si>
    <t>Gajodhar Mushtak</t>
  </si>
  <si>
    <t>Pravin Shashtri</t>
  </si>
  <si>
    <t>Vivek Bhanushali</t>
  </si>
  <si>
    <t>John Tiwari</t>
  </si>
  <si>
    <t>Gayatri Shashtri</t>
  </si>
  <si>
    <t>Pravin Tiwari</t>
  </si>
  <si>
    <t>Salman Tiwari</t>
  </si>
  <si>
    <t>Arjun Tiwari</t>
  </si>
  <si>
    <t>Gajodhar Randad</t>
  </si>
  <si>
    <t>Arjun Pande</t>
  </si>
  <si>
    <t>Name</t>
  </si>
  <si>
    <t>Sub1</t>
  </si>
  <si>
    <t>Sub2</t>
  </si>
  <si>
    <t>Sub3</t>
  </si>
  <si>
    <t>Sub4</t>
  </si>
  <si>
    <t>Sub5</t>
  </si>
  <si>
    <t>Sub6</t>
  </si>
  <si>
    <t>Basics of Excel Flash Fill</t>
  </si>
  <si>
    <t>Uses of Flash Fill</t>
  </si>
  <si>
    <t>Flash Fill</t>
  </si>
  <si>
    <t>By CA Kedar Pande, Aurangabad</t>
  </si>
  <si>
    <t>Offset Fuction Basic</t>
  </si>
  <si>
    <t>Referece</t>
  </si>
  <si>
    <t>Rows</t>
  </si>
  <si>
    <t>[height]</t>
  </si>
  <si>
    <t>[width]</t>
  </si>
  <si>
    <t>Cols</t>
  </si>
  <si>
    <t>Base Cell</t>
  </si>
  <si>
    <t>Nested Vlookup / Double Vlookup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</si>
</sst>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[$Rs.-4009]\ #,##0.00;[Red][$Rs.-4009]\ \-#,##0.00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  <bgColor theme="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2" borderId="1">
      <alignment wrapText="1"/>
    </xf>
    <xf numFmtId="43" fontId="1" fillId="0" borderId="0" applyFont="0" applyFill="0" applyBorder="0" applyAlignment="0" applyProtection="0"/>
  </cellStyleXfs>
  <cellXfs count="184">
    <xf numFmtId="0" fontId="0" fillId="0" borderId="0" xfId="0"/>
    <xf numFmtId="0" fontId="0" fillId="0" borderId="1" xfId="0" applyBorder="1"/>
    <xf numFmtId="0" fontId="0" fillId="0" borderId="1" xfId="0" applyFont="1" applyBorder="1"/>
    <xf numFmtId="10" fontId="0" fillId="0" borderId="1" xfId="0" applyNumberFormat="1" applyFont="1" applyBorder="1"/>
    <xf numFmtId="0" fontId="2" fillId="0" borderId="0" xfId="0" applyFont="1"/>
    <xf numFmtId="14" fontId="0" fillId="0" borderId="1" xfId="0" applyNumberFormat="1" applyBorder="1"/>
    <xf numFmtId="0" fontId="2" fillId="0" borderId="1" xfId="0" applyFont="1" applyBorder="1"/>
    <xf numFmtId="164" fontId="0" fillId="0" borderId="1" xfId="0" applyNumberFormat="1" applyBorder="1"/>
    <xf numFmtId="0" fontId="6" fillId="3" borderId="1" xfId="2" applyFont="1" applyFill="1">
      <alignment wrapText="1"/>
    </xf>
    <xf numFmtId="0" fontId="6" fillId="0" borderId="0" xfId="0" applyFont="1"/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0" fillId="0" borderId="1" xfId="0" applyBorder="1" applyAlignment="1">
      <alignment horizontal="center"/>
    </xf>
    <xf numFmtId="0" fontId="6" fillId="0" borderId="1" xfId="0" applyFont="1" applyBorder="1"/>
    <xf numFmtId="0" fontId="0" fillId="0" borderId="1" xfId="0" applyNumberFormat="1" applyBorder="1"/>
    <xf numFmtId="0" fontId="5" fillId="4" borderId="10" xfId="0" applyFont="1" applyFill="1" applyBorder="1"/>
    <xf numFmtId="0" fontId="5" fillId="4" borderId="14" xfId="0" applyFont="1" applyFill="1" applyBorder="1"/>
    <xf numFmtId="0" fontId="0" fillId="0" borderId="1" xfId="0" quotePrefix="1" applyBorder="1" applyAlignment="1">
      <alignment horizontal="center"/>
    </xf>
    <xf numFmtId="0" fontId="6" fillId="5" borderId="1" xfId="0" applyFont="1" applyFill="1" applyBorder="1"/>
    <xf numFmtId="0" fontId="6" fillId="4" borderId="11" xfId="0" applyFont="1" applyFill="1" applyBorder="1"/>
    <xf numFmtId="0" fontId="0" fillId="0" borderId="1" xfId="0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3" borderId="1" xfId="2" applyFont="1" applyFill="1" applyAlignment="1"/>
    <xf numFmtId="49" fontId="0" fillId="0" borderId="0" xfId="0" applyNumberFormat="1"/>
    <xf numFmtId="0" fontId="0" fillId="0" borderId="1" xfId="0" applyBorder="1" applyAlignment="1">
      <alignment horizontal="center"/>
    </xf>
    <xf numFmtId="10" fontId="0" fillId="0" borderId="0" xfId="1" applyNumberFormat="1" applyFont="1"/>
    <xf numFmtId="0" fontId="7" fillId="0" borderId="0" xfId="0" applyFont="1"/>
    <xf numFmtId="165" fontId="0" fillId="0" borderId="0" xfId="3" applyNumberFormat="1" applyFont="1"/>
    <xf numFmtId="165" fontId="0" fillId="0" borderId="0" xfId="0" applyNumberFormat="1"/>
    <xf numFmtId="0" fontId="0" fillId="0" borderId="13" xfId="0" applyBorder="1"/>
    <xf numFmtId="165" fontId="0" fillId="0" borderId="13" xfId="3" applyNumberFormat="1" applyFont="1" applyBorder="1"/>
    <xf numFmtId="0" fontId="0" fillId="0" borderId="15" xfId="0" applyBorder="1"/>
    <xf numFmtId="0" fontId="0" fillId="0" borderId="12" xfId="0" applyBorder="1"/>
    <xf numFmtId="165" fontId="0" fillId="0" borderId="1" xfId="3" applyNumberFormat="1" applyFont="1" applyBorder="1"/>
    <xf numFmtId="0" fontId="0" fillId="3" borderId="1" xfId="0" applyFill="1" applyBorder="1" applyAlignment="1">
      <alignment horizontal="center"/>
    </xf>
    <xf numFmtId="0" fontId="0" fillId="6" borderId="1" xfId="0" applyFill="1" applyBorder="1"/>
    <xf numFmtId="0" fontId="2" fillId="7" borderId="19" xfId="0" applyFont="1" applyFill="1" applyBorder="1"/>
    <xf numFmtId="0" fontId="2" fillId="7" borderId="20" xfId="0" applyFont="1" applyFill="1" applyBorder="1"/>
    <xf numFmtId="0" fontId="2" fillId="7" borderId="21" xfId="0" applyFont="1" applyFill="1" applyBorder="1"/>
    <xf numFmtId="0" fontId="2" fillId="7" borderId="22" xfId="0" applyFont="1" applyFill="1" applyBorder="1"/>
    <xf numFmtId="0" fontId="0" fillId="0" borderId="25" xfId="0" applyBorder="1"/>
    <xf numFmtId="0" fontId="0" fillId="0" borderId="7" xfId="0" applyBorder="1"/>
    <xf numFmtId="10" fontId="0" fillId="0" borderId="7" xfId="1" applyNumberFormat="1" applyFont="1" applyBorder="1"/>
    <xf numFmtId="0" fontId="0" fillId="0" borderId="30" xfId="0" applyBorder="1"/>
    <xf numFmtId="0" fontId="0" fillId="0" borderId="11" xfId="0" applyBorder="1"/>
    <xf numFmtId="10" fontId="0" fillId="0" borderId="11" xfId="1" applyNumberFormat="1" applyFont="1" applyBorder="1"/>
    <xf numFmtId="0" fontId="0" fillId="0" borderId="0" xfId="0" quotePrefix="1"/>
    <xf numFmtId="0" fontId="0" fillId="0" borderId="32" xfId="0" applyBorder="1"/>
    <xf numFmtId="0" fontId="0" fillId="0" borderId="33" xfId="0" applyBorder="1"/>
    <xf numFmtId="0" fontId="0" fillId="0" borderId="34" xfId="0" applyBorder="1"/>
    <xf numFmtId="10" fontId="0" fillId="0" borderId="34" xfId="1" applyNumberFormat="1" applyFont="1" applyBorder="1"/>
    <xf numFmtId="0" fontId="9" fillId="0" borderId="0" xfId="0" applyFont="1"/>
    <xf numFmtId="0" fontId="2" fillId="7" borderId="36" xfId="0" applyFont="1" applyFill="1" applyBorder="1"/>
    <xf numFmtId="0" fontId="2" fillId="7" borderId="37" xfId="0" applyFont="1" applyFill="1" applyBorder="1"/>
    <xf numFmtId="0" fontId="0" fillId="0" borderId="9" xfId="0" applyBorder="1"/>
    <xf numFmtId="0" fontId="0" fillId="7" borderId="12" xfId="0" applyFill="1" applyBorder="1"/>
    <xf numFmtId="0" fontId="0" fillId="0" borderId="10" xfId="0" applyBorder="1"/>
    <xf numFmtId="0" fontId="0" fillId="7" borderId="1" xfId="0" applyFill="1" applyBorder="1"/>
    <xf numFmtId="0" fontId="0" fillId="0" borderId="40" xfId="0" applyBorder="1"/>
    <xf numFmtId="0" fontId="0" fillId="7" borderId="33" xfId="0" applyFill="1" applyBorder="1"/>
    <xf numFmtId="0" fontId="0" fillId="3" borderId="1" xfId="0" applyFill="1" applyBorder="1"/>
    <xf numFmtId="9" fontId="0" fillId="0" borderId="1" xfId="0" applyNumberFormat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right"/>
    </xf>
    <xf numFmtId="165" fontId="0" fillId="6" borderId="1" xfId="3" applyNumberFormat="1" applyFont="1" applyFill="1" applyBorder="1"/>
    <xf numFmtId="0" fontId="0" fillId="0" borderId="13" xfId="0" applyBorder="1" applyAlignment="1">
      <alignment horizontal="center"/>
    </xf>
    <xf numFmtId="0" fontId="0" fillId="0" borderId="42" xfId="0" applyBorder="1" applyAlignment="1">
      <alignment horizontal="center"/>
    </xf>
    <xf numFmtId="0" fontId="2" fillId="0" borderId="43" xfId="0" applyFont="1" applyBorder="1"/>
    <xf numFmtId="165" fontId="0" fillId="0" borderId="43" xfId="0" applyNumberFormat="1" applyBorder="1"/>
    <xf numFmtId="0" fontId="2" fillId="0" borderId="1" xfId="0" applyFont="1" applyBorder="1" applyAlignment="1">
      <alignment horizontal="center"/>
    </xf>
    <xf numFmtId="0" fontId="2" fillId="3" borderId="0" xfId="0" applyFont="1" applyFill="1"/>
    <xf numFmtId="0" fontId="2" fillId="3" borderId="1" xfId="0" applyFont="1" applyFill="1" applyBorder="1"/>
    <xf numFmtId="165" fontId="0" fillId="0" borderId="4" xfId="3" applyNumberFormat="1" applyFont="1" applyBorder="1"/>
    <xf numFmtId="165" fontId="0" fillId="0" borderId="6" xfId="3" applyNumberFormat="1" applyFont="1" applyBorder="1"/>
    <xf numFmtId="165" fontId="0" fillId="0" borderId="9" xfId="3" applyNumberFormat="1" applyFont="1" applyBorder="1"/>
    <xf numFmtId="0" fontId="2" fillId="0" borderId="13" xfId="0" applyFont="1" applyBorder="1"/>
    <xf numFmtId="0" fontId="8" fillId="8" borderId="1" xfId="0" applyFont="1" applyFill="1" applyBorder="1"/>
    <xf numFmtId="0" fontId="0" fillId="6" borderId="26" xfId="0" applyFill="1" applyBorder="1"/>
    <xf numFmtId="0" fontId="0" fillId="6" borderId="31" xfId="0" applyFill="1" applyBorder="1"/>
    <xf numFmtId="0" fontId="0" fillId="6" borderId="35" xfId="0" applyFill="1" applyBorder="1"/>
    <xf numFmtId="0" fontId="0" fillId="6" borderId="12" xfId="0" applyFill="1" applyBorder="1"/>
    <xf numFmtId="0" fontId="0" fillId="6" borderId="38" xfId="0" applyFill="1" applyBorder="1"/>
    <xf numFmtId="0" fontId="0" fillId="6" borderId="39" xfId="0" applyFill="1" applyBorder="1"/>
    <xf numFmtId="0" fontId="0" fillId="6" borderId="33" xfId="0" applyFill="1" applyBorder="1"/>
    <xf numFmtId="0" fontId="0" fillId="6" borderId="41" xfId="0" applyFill="1" applyBorder="1"/>
    <xf numFmtId="165" fontId="0" fillId="0" borderId="1" xfId="0" applyNumberFormat="1" applyBorder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28" xfId="0" applyFont="1" applyBorder="1" applyAlignment="1">
      <alignment horizontal="center" wrapText="1"/>
    </xf>
    <xf numFmtId="0" fontId="4" fillId="0" borderId="29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6" borderId="11" xfId="0" applyFill="1" applyBorder="1" applyAlignment="1">
      <alignment horizontal="left"/>
    </xf>
    <xf numFmtId="0" fontId="0" fillId="6" borderId="10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</cellXfs>
  <cellStyles count="4">
    <cellStyle name="blue" xfId="2"/>
    <cellStyle name="Comma" xfId="3" builtinId="3"/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32"/>
  <sheetViews>
    <sheetView tabSelected="1" zoomScale="130" zoomScaleNormal="130" workbookViewId="0">
      <selection activeCell="B1" sqref="B1"/>
    </sheetView>
  </sheetViews>
  <sheetFormatPr defaultRowHeight="15"/>
  <cols>
    <col min="2" max="2" width="46.5703125" bestFit="1" customWidth="1"/>
    <col min="3" max="3" width="28.85546875" bestFit="1" customWidth="1"/>
    <col min="6" max="6" width="13.7109375" bestFit="1" customWidth="1"/>
  </cols>
  <sheetData>
    <row r="2" spans="1:3">
      <c r="B2" s="4" t="s">
        <v>133</v>
      </c>
      <c r="C2" s="4" t="s">
        <v>889</v>
      </c>
    </row>
    <row r="4" spans="1:3">
      <c r="A4" s="69" t="s">
        <v>204</v>
      </c>
      <c r="B4" s="6" t="s">
        <v>769</v>
      </c>
      <c r="C4" s="6" t="s">
        <v>770</v>
      </c>
    </row>
    <row r="5" spans="1:3">
      <c r="A5" s="24">
        <v>1</v>
      </c>
      <c r="B5" s="1" t="s">
        <v>134</v>
      </c>
      <c r="C5" s="87" t="s">
        <v>772</v>
      </c>
    </row>
    <row r="6" spans="1:3">
      <c r="A6" s="24">
        <f>A5+1</f>
        <v>2</v>
      </c>
      <c r="B6" s="1" t="s">
        <v>175</v>
      </c>
      <c r="C6" s="87"/>
    </row>
    <row r="7" spans="1:3">
      <c r="A7" s="24">
        <f t="shared" ref="A7:A13" si="0">A6+1</f>
        <v>3</v>
      </c>
      <c r="B7" s="1" t="s">
        <v>176</v>
      </c>
      <c r="C7" s="87"/>
    </row>
    <row r="8" spans="1:3">
      <c r="A8" s="24">
        <f t="shared" si="0"/>
        <v>4</v>
      </c>
      <c r="B8" s="1" t="s">
        <v>177</v>
      </c>
      <c r="C8" s="87"/>
    </row>
    <row r="9" spans="1:3">
      <c r="A9" s="24">
        <f t="shared" si="0"/>
        <v>5</v>
      </c>
      <c r="B9" s="1" t="s">
        <v>178</v>
      </c>
      <c r="C9" s="87"/>
    </row>
    <row r="10" spans="1:3">
      <c r="A10" s="24">
        <f t="shared" si="0"/>
        <v>6</v>
      </c>
      <c r="B10" s="2" t="s">
        <v>174</v>
      </c>
      <c r="C10" s="87"/>
    </row>
    <row r="11" spans="1:3">
      <c r="A11" s="24">
        <f t="shared" si="0"/>
        <v>7</v>
      </c>
      <c r="B11" s="1" t="s">
        <v>179</v>
      </c>
      <c r="C11" s="87"/>
    </row>
    <row r="12" spans="1:3">
      <c r="A12" s="24">
        <f t="shared" si="0"/>
        <v>8</v>
      </c>
      <c r="B12" s="1" t="s">
        <v>180</v>
      </c>
      <c r="C12" s="87"/>
    </row>
    <row r="13" spans="1:3">
      <c r="A13" s="24">
        <f t="shared" si="0"/>
        <v>9</v>
      </c>
      <c r="B13" s="1" t="s">
        <v>181</v>
      </c>
      <c r="C13" s="87"/>
    </row>
    <row r="14" spans="1:3">
      <c r="A14" s="24">
        <f t="shared" ref="A14:A32" si="1">A13+1</f>
        <v>10</v>
      </c>
      <c r="B14" s="1" t="s">
        <v>205</v>
      </c>
      <c r="C14" s="87" t="s">
        <v>765</v>
      </c>
    </row>
    <row r="15" spans="1:3">
      <c r="A15" s="24">
        <f t="shared" si="1"/>
        <v>11</v>
      </c>
      <c r="B15" s="1" t="s">
        <v>206</v>
      </c>
      <c r="C15" s="88"/>
    </row>
    <row r="16" spans="1:3">
      <c r="A16" s="24">
        <f t="shared" si="1"/>
        <v>12</v>
      </c>
      <c r="B16" s="1" t="s">
        <v>207</v>
      </c>
      <c r="C16" s="88"/>
    </row>
    <row r="17" spans="1:3">
      <c r="A17" s="24">
        <f t="shared" si="1"/>
        <v>13</v>
      </c>
      <c r="B17" s="1" t="s">
        <v>208</v>
      </c>
      <c r="C17" s="88"/>
    </row>
    <row r="18" spans="1:3">
      <c r="A18" s="24">
        <f t="shared" si="1"/>
        <v>14</v>
      </c>
      <c r="B18" s="1" t="s">
        <v>209</v>
      </c>
      <c r="C18" s="88"/>
    </row>
    <row r="19" spans="1:3">
      <c r="A19" s="24">
        <f t="shared" si="1"/>
        <v>15</v>
      </c>
      <c r="B19" s="1" t="s">
        <v>897</v>
      </c>
      <c r="C19" s="88"/>
    </row>
    <row r="20" spans="1:3">
      <c r="A20" s="24">
        <f t="shared" si="1"/>
        <v>16</v>
      </c>
      <c r="B20" s="1" t="s">
        <v>210</v>
      </c>
      <c r="C20" s="88"/>
    </row>
    <row r="21" spans="1:3">
      <c r="A21" s="24">
        <f t="shared" si="1"/>
        <v>17</v>
      </c>
      <c r="B21" s="1" t="s">
        <v>34</v>
      </c>
      <c r="C21" s="88"/>
    </row>
    <row r="22" spans="1:3">
      <c r="A22" s="24">
        <f t="shared" si="1"/>
        <v>18</v>
      </c>
      <c r="B22" s="1" t="s">
        <v>211</v>
      </c>
      <c r="C22" s="88"/>
    </row>
    <row r="23" spans="1:3">
      <c r="A23" s="24">
        <f t="shared" si="1"/>
        <v>19</v>
      </c>
      <c r="B23" s="1" t="s">
        <v>212</v>
      </c>
      <c r="C23" s="88"/>
    </row>
    <row r="24" spans="1:3">
      <c r="A24" s="24">
        <f t="shared" si="1"/>
        <v>20</v>
      </c>
      <c r="B24" s="1" t="s">
        <v>759</v>
      </c>
      <c r="C24" s="87" t="s">
        <v>766</v>
      </c>
    </row>
    <row r="25" spans="1:3">
      <c r="A25" s="24">
        <f t="shared" si="1"/>
        <v>21</v>
      </c>
      <c r="B25" s="1" t="s">
        <v>760</v>
      </c>
      <c r="C25" s="87"/>
    </row>
    <row r="26" spans="1:3">
      <c r="A26" s="24">
        <f t="shared" si="1"/>
        <v>22</v>
      </c>
      <c r="B26" s="1" t="s">
        <v>761</v>
      </c>
      <c r="C26" s="87"/>
    </row>
    <row r="27" spans="1:3">
      <c r="A27" s="24">
        <f t="shared" si="1"/>
        <v>23</v>
      </c>
      <c r="B27" s="1" t="s">
        <v>762</v>
      </c>
      <c r="C27" s="87"/>
    </row>
    <row r="28" spans="1:3">
      <c r="A28" s="24">
        <f t="shared" si="1"/>
        <v>24</v>
      </c>
      <c r="B28" s="1" t="s">
        <v>763</v>
      </c>
      <c r="C28" s="87"/>
    </row>
    <row r="29" spans="1:3">
      <c r="A29" s="24">
        <f t="shared" si="1"/>
        <v>25</v>
      </c>
      <c r="B29" s="1" t="s">
        <v>767</v>
      </c>
      <c r="C29" s="87" t="s">
        <v>768</v>
      </c>
    </row>
    <row r="30" spans="1:3">
      <c r="A30" s="24">
        <f t="shared" si="1"/>
        <v>26</v>
      </c>
      <c r="B30" s="1" t="s">
        <v>764</v>
      </c>
      <c r="C30" s="87"/>
    </row>
    <row r="31" spans="1:3">
      <c r="A31" s="24">
        <f t="shared" si="1"/>
        <v>27</v>
      </c>
      <c r="B31" s="1" t="s">
        <v>886</v>
      </c>
      <c r="C31" s="87" t="s">
        <v>888</v>
      </c>
    </row>
    <row r="32" spans="1:3">
      <c r="A32" s="24">
        <f t="shared" si="1"/>
        <v>28</v>
      </c>
      <c r="B32" s="1" t="s">
        <v>887</v>
      </c>
      <c r="C32" s="87"/>
    </row>
  </sheetData>
  <mergeCells count="5">
    <mergeCell ref="C29:C30"/>
    <mergeCell ref="C31:C32"/>
    <mergeCell ref="C5:C13"/>
    <mergeCell ref="C14:C23"/>
    <mergeCell ref="C24:C2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1:H11"/>
  <sheetViews>
    <sheetView zoomScale="130" zoomScaleNormal="130" workbookViewId="0">
      <selection activeCell="B10" sqref="B10"/>
    </sheetView>
  </sheetViews>
  <sheetFormatPr defaultRowHeight="15"/>
  <cols>
    <col min="2" max="2" width="7.140625" customWidth="1"/>
    <col min="3" max="3" width="13.42578125" bestFit="1" customWidth="1"/>
  </cols>
  <sheetData>
    <row r="1" spans="2:8" ht="15.75" thickBot="1"/>
    <row r="2" spans="2:8">
      <c r="E2" s="90" t="s">
        <v>203</v>
      </c>
      <c r="F2" s="91"/>
      <c r="G2" s="91"/>
      <c r="H2" s="92"/>
    </row>
    <row r="3" spans="2:8">
      <c r="B3" s="75"/>
      <c r="C3" s="6" t="s">
        <v>773</v>
      </c>
      <c r="E3" s="93"/>
      <c r="F3" s="94"/>
      <c r="G3" s="94"/>
      <c r="H3" s="95"/>
    </row>
    <row r="4" spans="2:8" ht="15.75" thickBot="1">
      <c r="B4" s="29" t="s">
        <v>189</v>
      </c>
      <c r="C4" s="72">
        <v>85</v>
      </c>
      <c r="E4" s="96"/>
      <c r="F4" s="97"/>
      <c r="G4" s="97"/>
      <c r="H4" s="98"/>
    </row>
    <row r="5" spans="2:8">
      <c r="B5" s="31" t="s">
        <v>191</v>
      </c>
      <c r="C5" s="73">
        <v>25</v>
      </c>
    </row>
    <row r="6" spans="2:8">
      <c r="B6" s="31" t="s">
        <v>192</v>
      </c>
      <c r="C6" s="73">
        <v>76</v>
      </c>
    </row>
    <row r="7" spans="2:8">
      <c r="B7" s="32" t="s">
        <v>190</v>
      </c>
      <c r="C7" s="74">
        <v>87</v>
      </c>
    </row>
    <row r="9" spans="2:8">
      <c r="B9" s="60" t="s">
        <v>189</v>
      </c>
      <c r="C9" s="64"/>
    </row>
    <row r="11" spans="2:8">
      <c r="B11" s="60" t="s">
        <v>192</v>
      </c>
      <c r="C11" s="35"/>
    </row>
  </sheetData>
  <mergeCells count="1">
    <mergeCell ref="E2:H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26"/>
  <sheetViews>
    <sheetView topLeftCell="A8" zoomScale="130" zoomScaleNormal="130" workbookViewId="0">
      <selection activeCell="H26" sqref="H26"/>
    </sheetView>
  </sheetViews>
  <sheetFormatPr defaultRowHeight="15"/>
  <cols>
    <col min="9" max="9" width="11.85546875" bestFit="1" customWidth="1"/>
  </cols>
  <sheetData>
    <row r="1" spans="1:10" ht="3" customHeight="1"/>
    <row r="2" spans="1:10">
      <c r="H2" s="109" t="s">
        <v>0</v>
      </c>
      <c r="I2" s="110"/>
      <c r="J2" s="111"/>
    </row>
    <row r="3" spans="1:10">
      <c r="H3" s="112"/>
      <c r="I3" s="113"/>
      <c r="J3" s="114"/>
    </row>
    <row r="4" spans="1:10">
      <c r="A4" s="4" t="s">
        <v>22</v>
      </c>
      <c r="H4" s="115"/>
      <c r="I4" s="116"/>
      <c r="J4" s="117"/>
    </row>
    <row r="6" spans="1:10">
      <c r="A6" s="60" t="s">
        <v>1</v>
      </c>
      <c r="B6" s="60" t="s">
        <v>2</v>
      </c>
      <c r="C6" s="60" t="s">
        <v>3</v>
      </c>
      <c r="D6" s="60" t="s">
        <v>4</v>
      </c>
      <c r="F6" s="60" t="s">
        <v>1</v>
      </c>
      <c r="G6" s="60" t="s">
        <v>4</v>
      </c>
    </row>
    <row r="7" spans="1:10">
      <c r="A7" s="1" t="s">
        <v>7</v>
      </c>
      <c r="B7" s="1">
        <v>500</v>
      </c>
      <c r="C7" s="1">
        <v>50</v>
      </c>
      <c r="D7" s="1">
        <f>B7*C7</f>
        <v>25000</v>
      </c>
      <c r="F7" s="35" t="s">
        <v>8</v>
      </c>
      <c r="G7" s="35"/>
    </row>
    <row r="8" spans="1:10">
      <c r="A8" s="1" t="s">
        <v>9</v>
      </c>
      <c r="B8" s="1">
        <v>400</v>
      </c>
      <c r="C8" s="1">
        <v>40</v>
      </c>
      <c r="D8" s="1">
        <f>B8*C8</f>
        <v>16000</v>
      </c>
    </row>
    <row r="9" spans="1:10">
      <c r="A9" s="1" t="s">
        <v>5</v>
      </c>
      <c r="B9" s="1">
        <v>250</v>
      </c>
      <c r="C9" s="1">
        <v>50</v>
      </c>
      <c r="D9" s="1">
        <f>B9*C9</f>
        <v>12500</v>
      </c>
      <c r="F9" s="4" t="s">
        <v>29</v>
      </c>
    </row>
    <row r="10" spans="1:10">
      <c r="A10" s="1" t="s">
        <v>6</v>
      </c>
      <c r="B10" s="1">
        <v>78</v>
      </c>
      <c r="C10" s="1">
        <v>60</v>
      </c>
      <c r="D10" s="1">
        <f>B10*C10</f>
        <v>4680</v>
      </c>
      <c r="F10" t="s">
        <v>25</v>
      </c>
      <c r="H10" t="s">
        <v>30</v>
      </c>
    </row>
    <row r="11" spans="1:10">
      <c r="A11" s="1" t="s">
        <v>8</v>
      </c>
      <c r="B11" s="1">
        <v>84</v>
      </c>
      <c r="C11" s="1">
        <v>55</v>
      </c>
      <c r="D11" s="1">
        <f>B11*C11</f>
        <v>4620</v>
      </c>
      <c r="F11" t="s">
        <v>26</v>
      </c>
      <c r="H11" t="s">
        <v>31</v>
      </c>
    </row>
    <row r="12" spans="1:10">
      <c r="F12" t="s">
        <v>27</v>
      </c>
      <c r="H12" t="s">
        <v>32</v>
      </c>
    </row>
    <row r="13" spans="1:10">
      <c r="F13" t="s">
        <v>28</v>
      </c>
      <c r="H13" t="s">
        <v>33</v>
      </c>
    </row>
    <row r="16" spans="1:10">
      <c r="A16" s="4" t="s">
        <v>23</v>
      </c>
    </row>
    <row r="18" spans="1:9">
      <c r="A18" s="60" t="s">
        <v>4</v>
      </c>
      <c r="B18" s="60" t="s">
        <v>10</v>
      </c>
      <c r="C18" s="118" t="s">
        <v>11</v>
      </c>
      <c r="D18" s="118"/>
      <c r="F18" s="60" t="s">
        <v>20</v>
      </c>
      <c r="G18" s="60" t="s">
        <v>4</v>
      </c>
      <c r="H18" s="60" t="s">
        <v>10</v>
      </c>
      <c r="I18" s="60" t="s">
        <v>21</v>
      </c>
    </row>
    <row r="19" spans="1:9">
      <c r="A19" s="2">
        <v>0</v>
      </c>
      <c r="B19" s="3">
        <v>0</v>
      </c>
      <c r="C19" s="108" t="s">
        <v>12</v>
      </c>
      <c r="D19" s="108"/>
      <c r="F19" s="1" t="s">
        <v>24</v>
      </c>
      <c r="G19" s="2">
        <v>35000</v>
      </c>
      <c r="H19" s="35"/>
      <c r="I19" s="35"/>
    </row>
    <row r="20" spans="1:9">
      <c r="A20" s="2">
        <f>A19+10000</f>
        <v>10000</v>
      </c>
      <c r="B20" s="3">
        <f>B19+0.0075</f>
        <v>7.4999999999999997E-3</v>
      </c>
      <c r="C20" s="108" t="s">
        <v>13</v>
      </c>
      <c r="D20" s="108"/>
    </row>
    <row r="21" spans="1:9">
      <c r="A21" s="2">
        <f t="shared" ref="A21:A26" si="0">A20+10000</f>
        <v>20000</v>
      </c>
      <c r="B21" s="3">
        <f t="shared" ref="B21:B26" si="1">B20+0.0075</f>
        <v>1.4999999999999999E-2</v>
      </c>
      <c r="C21" s="108" t="s">
        <v>14</v>
      </c>
      <c r="D21" s="108"/>
    </row>
    <row r="22" spans="1:9">
      <c r="A22" s="2">
        <f t="shared" si="0"/>
        <v>30000</v>
      </c>
      <c r="B22" s="3">
        <f t="shared" si="1"/>
        <v>2.2499999999999999E-2</v>
      </c>
      <c r="C22" s="108" t="s">
        <v>15</v>
      </c>
      <c r="D22" s="108"/>
    </row>
    <row r="23" spans="1:9">
      <c r="A23" s="2">
        <f t="shared" si="0"/>
        <v>40000</v>
      </c>
      <c r="B23" s="3">
        <f t="shared" si="1"/>
        <v>0.03</v>
      </c>
      <c r="C23" s="108" t="s">
        <v>16</v>
      </c>
      <c r="D23" s="108"/>
    </row>
    <row r="24" spans="1:9">
      <c r="A24" s="2">
        <f t="shared" si="0"/>
        <v>50000</v>
      </c>
      <c r="B24" s="3">
        <f t="shared" si="1"/>
        <v>3.7499999999999999E-2</v>
      </c>
      <c r="C24" s="108" t="s">
        <v>17</v>
      </c>
      <c r="D24" s="108"/>
    </row>
    <row r="25" spans="1:9">
      <c r="A25" s="2">
        <f t="shared" si="0"/>
        <v>60000</v>
      </c>
      <c r="B25" s="3">
        <f t="shared" si="1"/>
        <v>4.4999999999999998E-2</v>
      </c>
      <c r="C25" s="108" t="s">
        <v>18</v>
      </c>
      <c r="D25" s="108"/>
    </row>
    <row r="26" spans="1:9">
      <c r="A26" s="2">
        <f t="shared" si="0"/>
        <v>70000</v>
      </c>
      <c r="B26" s="3">
        <f t="shared" si="1"/>
        <v>5.2499999999999998E-2</v>
      </c>
      <c r="C26" s="108" t="s">
        <v>19</v>
      </c>
      <c r="D26" s="108"/>
    </row>
  </sheetData>
  <mergeCells count="10">
    <mergeCell ref="C23:D23"/>
    <mergeCell ref="C24:D24"/>
    <mergeCell ref="C25:D25"/>
    <mergeCell ref="C26:D26"/>
    <mergeCell ref="H2:J4"/>
    <mergeCell ref="C18:D18"/>
    <mergeCell ref="C19:D19"/>
    <mergeCell ref="C20:D20"/>
    <mergeCell ref="C21:D21"/>
    <mergeCell ref="C22:D22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J11"/>
  <sheetViews>
    <sheetView zoomScale="130" zoomScaleNormal="130" workbookViewId="0">
      <selection activeCell="F7" sqref="F7:G7"/>
    </sheetView>
  </sheetViews>
  <sheetFormatPr defaultRowHeight="15"/>
  <sheetData>
    <row r="2" spans="1:10">
      <c r="H2" s="119" t="s">
        <v>42</v>
      </c>
      <c r="I2" s="120"/>
      <c r="J2" s="121"/>
    </row>
    <row r="3" spans="1:10">
      <c r="H3" s="122"/>
      <c r="I3" s="123"/>
      <c r="J3" s="124"/>
    </row>
    <row r="4" spans="1:10">
      <c r="H4" s="125"/>
      <c r="I4" s="126"/>
      <c r="J4" s="127"/>
    </row>
    <row r="6" spans="1:10">
      <c r="A6" s="60" t="s">
        <v>1</v>
      </c>
      <c r="B6" s="60" t="s">
        <v>2</v>
      </c>
      <c r="C6" s="60" t="s">
        <v>3</v>
      </c>
      <c r="D6" s="60" t="s">
        <v>4</v>
      </c>
      <c r="F6" s="60" t="s">
        <v>1</v>
      </c>
      <c r="G6" s="60" t="s">
        <v>4</v>
      </c>
    </row>
    <row r="7" spans="1:10">
      <c r="A7" s="1" t="s">
        <v>7</v>
      </c>
      <c r="B7" s="1">
        <v>500</v>
      </c>
      <c r="C7" s="1">
        <v>50</v>
      </c>
      <c r="D7" s="1">
        <f>B7*C7</f>
        <v>25000</v>
      </c>
      <c r="F7" s="35"/>
      <c r="G7" s="35"/>
    </row>
    <row r="8" spans="1:10">
      <c r="A8" s="1" t="s">
        <v>104</v>
      </c>
      <c r="B8" s="1">
        <v>400</v>
      </c>
      <c r="C8" s="1">
        <v>40</v>
      </c>
      <c r="D8" s="1">
        <f>B8*C8</f>
        <v>16000</v>
      </c>
    </row>
    <row r="9" spans="1:10">
      <c r="A9" s="1" t="s">
        <v>5</v>
      </c>
      <c r="B9" s="1">
        <v>250</v>
      </c>
      <c r="C9" s="1">
        <v>50</v>
      </c>
      <c r="D9" s="1">
        <f>B9*C9</f>
        <v>12500</v>
      </c>
      <c r="F9" s="4"/>
    </row>
    <row r="10" spans="1:10">
      <c r="A10" s="1" t="s">
        <v>6</v>
      </c>
      <c r="B10" s="1">
        <v>78</v>
      </c>
      <c r="C10" s="1">
        <v>60</v>
      </c>
      <c r="D10" s="1">
        <f>B10*C10</f>
        <v>4680</v>
      </c>
    </row>
    <row r="11" spans="1:10">
      <c r="A11" s="1" t="s">
        <v>8</v>
      </c>
      <c r="B11" s="1">
        <v>84</v>
      </c>
      <c r="C11" s="1">
        <v>55</v>
      </c>
      <c r="D11" s="1">
        <f>B11*C11</f>
        <v>4620</v>
      </c>
    </row>
  </sheetData>
  <mergeCells count="1">
    <mergeCell ref="H2:J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2:J14"/>
  <sheetViews>
    <sheetView zoomScale="130" zoomScaleNormal="130" workbookViewId="0">
      <selection activeCell="F12" sqref="F12"/>
    </sheetView>
  </sheetViews>
  <sheetFormatPr defaultRowHeight="15"/>
  <cols>
    <col min="2" max="2" width="9.28515625" customWidth="1"/>
  </cols>
  <sheetData>
    <row r="2" spans="1:10">
      <c r="H2" s="128" t="s">
        <v>41</v>
      </c>
      <c r="I2" s="129"/>
      <c r="J2" s="130"/>
    </row>
    <row r="3" spans="1:10">
      <c r="H3" s="131"/>
      <c r="I3" s="103"/>
      <c r="J3" s="132"/>
    </row>
    <row r="4" spans="1:10">
      <c r="H4" s="133"/>
      <c r="I4" s="134"/>
      <c r="J4" s="135"/>
    </row>
    <row r="6" spans="1:10">
      <c r="A6" s="76" t="s">
        <v>1</v>
      </c>
      <c r="B6" s="76" t="s">
        <v>2</v>
      </c>
      <c r="C6" s="76" t="s">
        <v>3</v>
      </c>
      <c r="D6" s="76" t="s">
        <v>4</v>
      </c>
      <c r="F6" s="60" t="s">
        <v>1</v>
      </c>
      <c r="G6" s="60" t="s">
        <v>4</v>
      </c>
    </row>
    <row r="7" spans="1:10">
      <c r="A7" s="1" t="s">
        <v>7</v>
      </c>
      <c r="B7" s="1">
        <v>500</v>
      </c>
      <c r="C7" s="1">
        <v>50</v>
      </c>
      <c r="D7" s="1">
        <f t="shared" ref="D7:D14" si="0">B7*C7</f>
        <v>25000</v>
      </c>
      <c r="F7" s="35"/>
      <c r="G7" s="35"/>
    </row>
    <row r="8" spans="1:10">
      <c r="A8" s="1" t="s">
        <v>9</v>
      </c>
      <c r="B8" s="1">
        <v>400</v>
      </c>
      <c r="C8" s="1">
        <v>40</v>
      </c>
      <c r="D8" s="1">
        <f t="shared" si="0"/>
        <v>16000</v>
      </c>
    </row>
    <row r="9" spans="1:10">
      <c r="A9" s="1" t="s">
        <v>5</v>
      </c>
      <c r="B9" s="1">
        <v>250</v>
      </c>
      <c r="C9" s="1">
        <v>50</v>
      </c>
      <c r="D9" s="1">
        <f t="shared" si="0"/>
        <v>12500</v>
      </c>
    </row>
    <row r="10" spans="1:10">
      <c r="A10" s="1" t="s">
        <v>6</v>
      </c>
      <c r="B10" s="1">
        <v>78</v>
      </c>
      <c r="C10" s="1">
        <v>60</v>
      </c>
      <c r="D10" s="1">
        <f t="shared" si="0"/>
        <v>4680</v>
      </c>
      <c r="F10" s="60" t="s">
        <v>1</v>
      </c>
      <c r="G10" s="60" t="s">
        <v>4</v>
      </c>
    </row>
    <row r="11" spans="1:10">
      <c r="A11" s="1" t="s">
        <v>8</v>
      </c>
      <c r="B11" s="1">
        <v>84</v>
      </c>
      <c r="C11" s="1">
        <v>55</v>
      </c>
      <c r="D11" s="1">
        <f t="shared" si="0"/>
        <v>4620</v>
      </c>
      <c r="F11" s="35"/>
      <c r="G11" s="35"/>
    </row>
    <row r="12" spans="1:10">
      <c r="A12" s="1" t="s">
        <v>105</v>
      </c>
      <c r="B12" s="1">
        <v>60</v>
      </c>
      <c r="C12" s="1">
        <v>56</v>
      </c>
      <c r="D12" s="1">
        <f t="shared" si="0"/>
        <v>3360</v>
      </c>
    </row>
    <row r="13" spans="1:10">
      <c r="A13" s="1" t="s">
        <v>106</v>
      </c>
      <c r="B13" s="1">
        <v>70</v>
      </c>
      <c r="C13" s="1">
        <v>51</v>
      </c>
      <c r="D13" s="1">
        <f t="shared" si="0"/>
        <v>3570</v>
      </c>
    </row>
    <row r="14" spans="1:10">
      <c r="A14" s="1" t="s">
        <v>107</v>
      </c>
      <c r="B14" s="1">
        <v>60</v>
      </c>
      <c r="C14" s="1">
        <v>33</v>
      </c>
      <c r="D14" s="1">
        <f t="shared" si="0"/>
        <v>1980</v>
      </c>
    </row>
  </sheetData>
  <mergeCells count="1">
    <mergeCell ref="H2:J4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E13"/>
  <sheetViews>
    <sheetView zoomScale="130" zoomScaleNormal="130" workbookViewId="0">
      <selection activeCell="E7" sqref="E7:E13"/>
    </sheetView>
  </sheetViews>
  <sheetFormatPr defaultRowHeight="15"/>
  <cols>
    <col min="1" max="1" width="28" customWidth="1"/>
    <col min="2" max="2" width="19.5703125" bestFit="1" customWidth="1"/>
    <col min="3" max="3" width="3.28515625" customWidth="1"/>
    <col min="4" max="4" width="13.5703125" customWidth="1"/>
    <col min="5" max="5" width="19.5703125" bestFit="1" customWidth="1"/>
  </cols>
  <sheetData>
    <row r="2" spans="1:5">
      <c r="A2" s="128" t="s">
        <v>128</v>
      </c>
      <c r="B2" s="130"/>
    </row>
    <row r="3" spans="1:5">
      <c r="A3" s="131"/>
      <c r="B3" s="132"/>
    </row>
    <row r="4" spans="1:5">
      <c r="A4" s="133"/>
      <c r="B4" s="135"/>
    </row>
    <row r="6" spans="1:5">
      <c r="A6" s="11" t="s">
        <v>88</v>
      </c>
      <c r="B6" s="11" t="s">
        <v>92</v>
      </c>
      <c r="C6" s="9"/>
      <c r="D6" s="10" t="s">
        <v>80</v>
      </c>
      <c r="E6" s="10" t="s">
        <v>92</v>
      </c>
    </row>
    <row r="7" spans="1:5">
      <c r="A7" s="1" t="s">
        <v>82</v>
      </c>
      <c r="B7" s="1" t="s">
        <v>90</v>
      </c>
      <c r="D7" s="1" t="s">
        <v>98</v>
      </c>
      <c r="E7" s="35"/>
    </row>
    <row r="8" spans="1:5">
      <c r="A8" s="1" t="s">
        <v>83</v>
      </c>
      <c r="B8" s="1" t="s">
        <v>91</v>
      </c>
      <c r="D8" s="1" t="s">
        <v>81</v>
      </c>
      <c r="E8" s="35"/>
    </row>
    <row r="9" spans="1:5">
      <c r="A9" s="1" t="s">
        <v>84</v>
      </c>
      <c r="B9" s="1" t="s">
        <v>93</v>
      </c>
      <c r="D9" s="1" t="s">
        <v>99</v>
      </c>
      <c r="E9" s="35"/>
    </row>
    <row r="10" spans="1:5">
      <c r="A10" s="1" t="s">
        <v>85</v>
      </c>
      <c r="B10" s="1" t="s">
        <v>94</v>
      </c>
      <c r="D10" s="1" t="s">
        <v>100</v>
      </c>
      <c r="E10" s="35"/>
    </row>
    <row r="11" spans="1:5">
      <c r="A11" s="1" t="s">
        <v>86</v>
      </c>
      <c r="B11" s="1" t="s">
        <v>96</v>
      </c>
      <c r="D11" s="1" t="s">
        <v>101</v>
      </c>
      <c r="E11" s="35"/>
    </row>
    <row r="12" spans="1:5">
      <c r="A12" s="1" t="s">
        <v>87</v>
      </c>
      <c r="B12" s="1" t="s">
        <v>95</v>
      </c>
      <c r="D12" s="1" t="s">
        <v>102</v>
      </c>
      <c r="E12" s="35"/>
    </row>
    <row r="13" spans="1:5">
      <c r="A13" s="1" t="s">
        <v>89</v>
      </c>
      <c r="B13" s="1" t="s">
        <v>97</v>
      </c>
      <c r="D13" s="1" t="s">
        <v>103</v>
      </c>
      <c r="E13" s="35"/>
    </row>
  </sheetData>
  <mergeCells count="1">
    <mergeCell ref="A2:B4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N107"/>
  <sheetViews>
    <sheetView zoomScale="130" zoomScaleNormal="130" workbookViewId="0">
      <selection activeCell="C10" sqref="C10"/>
    </sheetView>
  </sheetViews>
  <sheetFormatPr defaultRowHeight="15"/>
  <cols>
    <col min="1" max="1" width="15.7109375" bestFit="1" customWidth="1"/>
    <col min="2" max="2" width="13.5703125" bestFit="1" customWidth="1"/>
    <col min="3" max="3" width="9.42578125" customWidth="1"/>
    <col min="4" max="4" width="12.140625" customWidth="1"/>
    <col min="5" max="5" width="12.140625" bestFit="1" customWidth="1"/>
    <col min="6" max="6" width="9.5703125" customWidth="1"/>
    <col min="7" max="7" width="3.28515625" customWidth="1"/>
    <col min="8" max="8" width="4.5703125" customWidth="1"/>
    <col min="9" max="9" width="13.140625" customWidth="1"/>
    <col min="10" max="10" width="17.140625" customWidth="1"/>
    <col min="11" max="11" width="3" customWidth="1"/>
    <col min="12" max="12" width="11.7109375" bestFit="1" customWidth="1"/>
    <col min="13" max="13" width="12.140625" customWidth="1"/>
    <col min="14" max="14" width="17.140625" bestFit="1" customWidth="1"/>
  </cols>
  <sheetData>
    <row r="2" spans="1:14">
      <c r="A2" s="128" t="s">
        <v>40</v>
      </c>
      <c r="B2" s="129"/>
      <c r="C2" s="130"/>
      <c r="E2" t="s">
        <v>130</v>
      </c>
    </row>
    <row r="3" spans="1:14">
      <c r="A3" s="131"/>
      <c r="B3" s="103"/>
      <c r="C3" s="132"/>
      <c r="E3" t="s">
        <v>131</v>
      </c>
    </row>
    <row r="4" spans="1:14">
      <c r="A4" s="133"/>
      <c r="B4" s="134"/>
      <c r="C4" s="135"/>
      <c r="E4" t="s">
        <v>132</v>
      </c>
    </row>
    <row r="6" spans="1:14">
      <c r="A6" t="s">
        <v>129</v>
      </c>
    </row>
    <row r="7" spans="1:14">
      <c r="A7" s="21" t="s">
        <v>123</v>
      </c>
      <c r="B7" s="21" t="s">
        <v>2</v>
      </c>
      <c r="C7" s="21" t="s">
        <v>108</v>
      </c>
      <c r="D7" s="21" t="s">
        <v>111</v>
      </c>
      <c r="E7" s="21" t="s">
        <v>3</v>
      </c>
      <c r="F7" s="21" t="s">
        <v>109</v>
      </c>
      <c r="H7" s="19" t="s">
        <v>117</v>
      </c>
      <c r="I7" s="16"/>
      <c r="J7" s="15"/>
      <c r="L7" s="19" t="s">
        <v>121</v>
      </c>
      <c r="M7" s="15"/>
      <c r="N7" s="15"/>
    </row>
    <row r="8" spans="1:14">
      <c r="A8" s="20">
        <v>1</v>
      </c>
      <c r="B8" s="20">
        <v>142</v>
      </c>
      <c r="C8" s="1" t="s">
        <v>124</v>
      </c>
      <c r="D8" s="12">
        <v>2</v>
      </c>
      <c r="E8" s="35"/>
      <c r="F8" s="35"/>
    </row>
    <row r="9" spans="1:14">
      <c r="A9" s="20">
        <f>A8+1</f>
        <v>2</v>
      </c>
      <c r="B9" s="20">
        <v>106</v>
      </c>
      <c r="C9" s="1" t="s">
        <v>116</v>
      </c>
      <c r="D9" s="17" t="s">
        <v>122</v>
      </c>
      <c r="E9" s="35"/>
      <c r="F9" s="35"/>
      <c r="H9" s="18" t="s">
        <v>111</v>
      </c>
      <c r="I9" s="18" t="s">
        <v>126</v>
      </c>
      <c r="J9" s="18" t="s">
        <v>127</v>
      </c>
      <c r="L9" s="18" t="s">
        <v>120</v>
      </c>
      <c r="M9" s="18" t="s">
        <v>119</v>
      </c>
      <c r="N9" s="18" t="s">
        <v>127</v>
      </c>
    </row>
    <row r="10" spans="1:14">
      <c r="A10" s="20">
        <f t="shared" ref="A10:A73" si="0">A9+1</f>
        <v>3</v>
      </c>
      <c r="B10" s="20">
        <v>79</v>
      </c>
      <c r="C10" s="1" t="s">
        <v>124</v>
      </c>
      <c r="D10" s="12">
        <v>10</v>
      </c>
      <c r="E10" s="35"/>
      <c r="F10" s="35"/>
      <c r="H10" s="14" t="s">
        <v>110</v>
      </c>
      <c r="I10" s="14">
        <v>32</v>
      </c>
      <c r="J10" s="1">
        <f>I10*32</f>
        <v>1024</v>
      </c>
      <c r="L10" s="14">
        <v>1</v>
      </c>
      <c r="M10" s="1">
        <v>60</v>
      </c>
      <c r="N10" s="1">
        <f>M10*L10</f>
        <v>60</v>
      </c>
    </row>
    <row r="11" spans="1:14">
      <c r="A11" s="20">
        <f t="shared" si="0"/>
        <v>4</v>
      </c>
      <c r="B11" s="20">
        <v>106</v>
      </c>
      <c r="C11" s="1" t="s">
        <v>116</v>
      </c>
      <c r="D11" s="12" t="s">
        <v>122</v>
      </c>
      <c r="E11" s="35"/>
      <c r="F11" s="35"/>
      <c r="H11" s="14" t="s">
        <v>112</v>
      </c>
      <c r="I11" s="14">
        <v>35</v>
      </c>
      <c r="J11" s="1">
        <f>I11*16</f>
        <v>560</v>
      </c>
      <c r="L11" s="14">
        <v>2</v>
      </c>
      <c r="M11" s="1">
        <v>58</v>
      </c>
      <c r="N11" s="1">
        <f>M11*L11</f>
        <v>116</v>
      </c>
    </row>
    <row r="12" spans="1:14">
      <c r="A12" s="20">
        <f t="shared" si="0"/>
        <v>5</v>
      </c>
      <c r="B12" s="20">
        <v>177</v>
      </c>
      <c r="C12" s="1" t="s">
        <v>124</v>
      </c>
      <c r="D12" s="12">
        <v>10</v>
      </c>
      <c r="E12" s="35"/>
      <c r="F12" s="35"/>
      <c r="H12" s="14" t="s">
        <v>113</v>
      </c>
      <c r="I12" s="14">
        <v>35</v>
      </c>
      <c r="J12" s="1">
        <f>I12*12</f>
        <v>420</v>
      </c>
      <c r="L12" s="14">
        <v>5</v>
      </c>
      <c r="M12" s="1">
        <v>55</v>
      </c>
      <c r="N12" s="1">
        <f>M12*L12</f>
        <v>275</v>
      </c>
    </row>
    <row r="13" spans="1:14">
      <c r="A13" s="20">
        <f t="shared" si="0"/>
        <v>6</v>
      </c>
      <c r="B13" s="20">
        <v>154</v>
      </c>
      <c r="C13" s="1" t="s">
        <v>124</v>
      </c>
      <c r="D13" s="12">
        <v>2</v>
      </c>
      <c r="E13" s="35"/>
      <c r="F13" s="35"/>
      <c r="H13" s="14" t="s">
        <v>114</v>
      </c>
      <c r="I13" s="14">
        <v>33</v>
      </c>
      <c r="J13" s="1">
        <f>I13*20</f>
        <v>660</v>
      </c>
      <c r="L13" s="14">
        <v>10</v>
      </c>
      <c r="M13" s="1">
        <v>50</v>
      </c>
      <c r="N13" s="1">
        <f>M13*L13</f>
        <v>500</v>
      </c>
    </row>
    <row r="14" spans="1:14">
      <c r="A14" s="20">
        <f t="shared" si="0"/>
        <v>7</v>
      </c>
      <c r="B14" s="20">
        <v>166</v>
      </c>
      <c r="C14" s="1" t="s">
        <v>116</v>
      </c>
      <c r="D14" s="12" t="s">
        <v>112</v>
      </c>
      <c r="E14" s="35"/>
      <c r="F14" s="35"/>
      <c r="H14" s="14" t="s">
        <v>115</v>
      </c>
      <c r="I14" s="14">
        <v>38</v>
      </c>
      <c r="J14" s="1">
        <f>I14*9</f>
        <v>342</v>
      </c>
      <c r="L14" s="14">
        <v>50</v>
      </c>
      <c r="M14" s="1">
        <v>46</v>
      </c>
      <c r="N14" s="1">
        <f>M14*L14</f>
        <v>2300</v>
      </c>
    </row>
    <row r="15" spans="1:14">
      <c r="A15" s="20">
        <f t="shared" si="0"/>
        <v>8</v>
      </c>
      <c r="B15" s="20">
        <v>77</v>
      </c>
      <c r="C15" s="1" t="s">
        <v>124</v>
      </c>
      <c r="D15" s="12">
        <v>50</v>
      </c>
      <c r="E15" s="35"/>
      <c r="F15" s="35"/>
      <c r="H15" s="14" t="s">
        <v>122</v>
      </c>
      <c r="I15" s="14">
        <v>33</v>
      </c>
      <c r="J15" s="1">
        <f>I15*24</f>
        <v>792</v>
      </c>
    </row>
    <row r="16" spans="1:14">
      <c r="A16" s="20">
        <f t="shared" si="0"/>
        <v>9</v>
      </c>
      <c r="B16" s="20">
        <v>179</v>
      </c>
      <c r="C16" s="1" t="s">
        <v>124</v>
      </c>
      <c r="D16" s="12">
        <v>5</v>
      </c>
      <c r="E16" s="35"/>
      <c r="F16" s="35"/>
    </row>
    <row r="17" spans="1:10">
      <c r="A17" s="20">
        <f t="shared" si="0"/>
        <v>10</v>
      </c>
      <c r="B17" s="20">
        <v>149</v>
      </c>
      <c r="C17" s="1" t="s">
        <v>125</v>
      </c>
      <c r="D17" s="12" t="s">
        <v>113</v>
      </c>
      <c r="E17" s="35"/>
      <c r="F17" s="35"/>
      <c r="H17" s="19" t="s">
        <v>118</v>
      </c>
      <c r="I17" s="16"/>
      <c r="J17" s="15"/>
    </row>
    <row r="18" spans="1:10">
      <c r="A18" s="20">
        <f t="shared" si="0"/>
        <v>11</v>
      </c>
      <c r="B18" s="20">
        <v>181</v>
      </c>
      <c r="C18" s="1" t="s">
        <v>116</v>
      </c>
      <c r="D18" s="12" t="s">
        <v>113</v>
      </c>
      <c r="E18" s="35"/>
      <c r="F18" s="35"/>
    </row>
    <row r="19" spans="1:10">
      <c r="A19" s="20">
        <f t="shared" si="0"/>
        <v>12</v>
      </c>
      <c r="B19" s="20">
        <v>38</v>
      </c>
      <c r="C19" s="1" t="s">
        <v>116</v>
      </c>
      <c r="D19" s="12" t="s">
        <v>122</v>
      </c>
      <c r="E19" s="35"/>
      <c r="F19" s="35"/>
      <c r="H19" s="18" t="s">
        <v>111</v>
      </c>
      <c r="I19" s="18" t="s">
        <v>126</v>
      </c>
      <c r="J19" s="18" t="s">
        <v>127</v>
      </c>
    </row>
    <row r="20" spans="1:10">
      <c r="A20" s="20">
        <f t="shared" si="0"/>
        <v>13</v>
      </c>
      <c r="B20" s="20">
        <v>179</v>
      </c>
      <c r="C20" s="1" t="s">
        <v>125</v>
      </c>
      <c r="D20" s="12" t="s">
        <v>110</v>
      </c>
      <c r="E20" s="35"/>
      <c r="F20" s="35"/>
      <c r="H20" s="14" t="s">
        <v>110</v>
      </c>
      <c r="I20" s="14">
        <v>54</v>
      </c>
      <c r="J20" s="1">
        <f>I20*32</f>
        <v>1728</v>
      </c>
    </row>
    <row r="21" spans="1:10">
      <c r="A21" s="20">
        <f t="shared" si="0"/>
        <v>14</v>
      </c>
      <c r="B21" s="20">
        <v>177</v>
      </c>
      <c r="C21" s="1" t="s">
        <v>124</v>
      </c>
      <c r="D21" s="12">
        <v>50</v>
      </c>
      <c r="E21" s="35"/>
      <c r="F21" s="35"/>
      <c r="H21" s="14" t="s">
        <v>112</v>
      </c>
      <c r="I21" s="14">
        <v>57</v>
      </c>
      <c r="J21" s="1">
        <f>I21*16</f>
        <v>912</v>
      </c>
    </row>
    <row r="22" spans="1:10">
      <c r="A22" s="20">
        <f t="shared" si="0"/>
        <v>15</v>
      </c>
      <c r="B22" s="20">
        <v>143</v>
      </c>
      <c r="C22" s="1" t="s">
        <v>116</v>
      </c>
      <c r="D22" s="12" t="s">
        <v>110</v>
      </c>
      <c r="E22" s="35"/>
      <c r="F22" s="35"/>
      <c r="H22" s="14" t="s">
        <v>113</v>
      </c>
      <c r="I22" s="14">
        <v>57</v>
      </c>
      <c r="J22" s="1">
        <f>I22*12</f>
        <v>684</v>
      </c>
    </row>
    <row r="23" spans="1:10">
      <c r="A23" s="20">
        <f t="shared" si="0"/>
        <v>16</v>
      </c>
      <c r="B23" s="20">
        <v>62</v>
      </c>
      <c r="C23" s="1" t="s">
        <v>124</v>
      </c>
      <c r="D23" s="12">
        <v>2</v>
      </c>
      <c r="E23" s="35"/>
      <c r="F23" s="35"/>
      <c r="H23" s="14" t="s">
        <v>114</v>
      </c>
      <c r="I23" s="14">
        <v>55</v>
      </c>
      <c r="J23" s="1">
        <f>I23*20</f>
        <v>1100</v>
      </c>
    </row>
    <row r="24" spans="1:10">
      <c r="A24" s="20">
        <f t="shared" si="0"/>
        <v>17</v>
      </c>
      <c r="B24" s="20">
        <v>29</v>
      </c>
      <c r="C24" s="1" t="s">
        <v>116</v>
      </c>
      <c r="D24" s="12" t="s">
        <v>115</v>
      </c>
      <c r="E24" s="35"/>
      <c r="F24" s="35"/>
      <c r="H24" s="14" t="s">
        <v>115</v>
      </c>
      <c r="I24" s="14">
        <v>60</v>
      </c>
      <c r="J24" s="1">
        <f>I24*9</f>
        <v>540</v>
      </c>
    </row>
    <row r="25" spans="1:10">
      <c r="A25" s="20">
        <f t="shared" si="0"/>
        <v>18</v>
      </c>
      <c r="B25" s="20">
        <v>169</v>
      </c>
      <c r="C25" s="1" t="s">
        <v>125</v>
      </c>
      <c r="D25" s="12" t="s">
        <v>122</v>
      </c>
      <c r="E25" s="35"/>
      <c r="F25" s="35"/>
      <c r="H25" s="14" t="s">
        <v>122</v>
      </c>
      <c r="I25" s="14">
        <v>55</v>
      </c>
      <c r="J25" s="1">
        <f>I25*24</f>
        <v>1320</v>
      </c>
    </row>
    <row r="26" spans="1:10">
      <c r="A26" s="20">
        <f t="shared" si="0"/>
        <v>19</v>
      </c>
      <c r="B26" s="20">
        <v>137</v>
      </c>
      <c r="C26" s="1" t="s">
        <v>124</v>
      </c>
      <c r="D26" s="12">
        <v>10</v>
      </c>
      <c r="E26" s="35"/>
      <c r="F26" s="35"/>
    </row>
    <row r="27" spans="1:10">
      <c r="A27" s="20">
        <f t="shared" si="0"/>
        <v>20</v>
      </c>
      <c r="B27" s="20">
        <v>74</v>
      </c>
      <c r="C27" s="1" t="s">
        <v>125</v>
      </c>
      <c r="D27" s="12" t="s">
        <v>114</v>
      </c>
      <c r="E27" s="35"/>
      <c r="F27" s="35"/>
    </row>
    <row r="28" spans="1:10">
      <c r="A28" s="20">
        <f t="shared" si="0"/>
        <v>21</v>
      </c>
      <c r="B28" s="20">
        <v>48</v>
      </c>
      <c r="C28" s="1" t="s">
        <v>125</v>
      </c>
      <c r="D28" s="12" t="s">
        <v>122</v>
      </c>
      <c r="E28" s="35"/>
      <c r="F28" s="35"/>
    </row>
    <row r="29" spans="1:10">
      <c r="A29" s="20">
        <f t="shared" si="0"/>
        <v>22</v>
      </c>
      <c r="B29" s="20">
        <v>192</v>
      </c>
      <c r="C29" s="1" t="s">
        <v>124</v>
      </c>
      <c r="D29" s="12">
        <v>5</v>
      </c>
      <c r="E29" s="35"/>
      <c r="F29" s="35"/>
    </row>
    <row r="30" spans="1:10">
      <c r="A30" s="20">
        <f t="shared" si="0"/>
        <v>23</v>
      </c>
      <c r="B30" s="20">
        <v>198</v>
      </c>
      <c r="C30" s="1" t="s">
        <v>125</v>
      </c>
      <c r="D30" s="12" t="s">
        <v>114</v>
      </c>
      <c r="E30" s="35"/>
      <c r="F30" s="35"/>
    </row>
    <row r="31" spans="1:10">
      <c r="A31" s="20">
        <f t="shared" si="0"/>
        <v>24</v>
      </c>
      <c r="B31" s="20">
        <v>160</v>
      </c>
      <c r="C31" s="1" t="s">
        <v>116</v>
      </c>
      <c r="D31" s="12" t="s">
        <v>112</v>
      </c>
      <c r="E31" s="35"/>
      <c r="F31" s="35"/>
    </row>
    <row r="32" spans="1:10">
      <c r="A32" s="20">
        <f t="shared" si="0"/>
        <v>25</v>
      </c>
      <c r="B32" s="20">
        <v>48</v>
      </c>
      <c r="C32" s="1" t="s">
        <v>116</v>
      </c>
      <c r="D32" s="12" t="s">
        <v>113</v>
      </c>
      <c r="E32" s="35"/>
      <c r="F32" s="35"/>
    </row>
    <row r="33" spans="1:6">
      <c r="A33" s="20">
        <f t="shared" si="0"/>
        <v>26</v>
      </c>
      <c r="B33" s="20">
        <v>134</v>
      </c>
      <c r="C33" s="1" t="s">
        <v>116</v>
      </c>
      <c r="D33" s="12" t="s">
        <v>110</v>
      </c>
      <c r="E33" s="35"/>
      <c r="F33" s="35"/>
    </row>
    <row r="34" spans="1:6">
      <c r="A34" s="20">
        <f t="shared" si="0"/>
        <v>27</v>
      </c>
      <c r="B34" s="20">
        <v>190</v>
      </c>
      <c r="C34" s="1" t="s">
        <v>125</v>
      </c>
      <c r="D34" s="12" t="s">
        <v>115</v>
      </c>
      <c r="E34" s="35"/>
      <c r="F34" s="35"/>
    </row>
    <row r="35" spans="1:6">
      <c r="A35" s="20">
        <f t="shared" si="0"/>
        <v>28</v>
      </c>
      <c r="B35" s="20">
        <v>185</v>
      </c>
      <c r="C35" s="1" t="s">
        <v>125</v>
      </c>
      <c r="D35" s="12" t="s">
        <v>115</v>
      </c>
      <c r="E35" s="35"/>
      <c r="F35" s="35"/>
    </row>
    <row r="36" spans="1:6">
      <c r="A36" s="20">
        <f t="shared" si="0"/>
        <v>29</v>
      </c>
      <c r="B36" s="20">
        <v>93</v>
      </c>
      <c r="C36" s="1" t="s">
        <v>125</v>
      </c>
      <c r="D36" s="12" t="s">
        <v>114</v>
      </c>
      <c r="E36" s="35"/>
      <c r="F36" s="35"/>
    </row>
    <row r="37" spans="1:6">
      <c r="A37" s="20">
        <f t="shared" si="0"/>
        <v>30</v>
      </c>
      <c r="B37" s="20">
        <v>65</v>
      </c>
      <c r="C37" s="1" t="s">
        <v>124</v>
      </c>
      <c r="D37" s="12">
        <v>10</v>
      </c>
      <c r="E37" s="35"/>
      <c r="F37" s="35"/>
    </row>
    <row r="38" spans="1:6">
      <c r="A38" s="20">
        <f t="shared" si="0"/>
        <v>31</v>
      </c>
      <c r="B38" s="20">
        <v>67</v>
      </c>
      <c r="C38" s="1" t="s">
        <v>125</v>
      </c>
      <c r="D38" s="12" t="s">
        <v>122</v>
      </c>
      <c r="E38" s="35"/>
      <c r="F38" s="35"/>
    </row>
    <row r="39" spans="1:6">
      <c r="A39" s="20">
        <f t="shared" si="0"/>
        <v>32</v>
      </c>
      <c r="B39" s="20">
        <v>77</v>
      </c>
      <c r="C39" s="1" t="s">
        <v>124</v>
      </c>
      <c r="D39" s="12">
        <v>1</v>
      </c>
      <c r="E39" s="35"/>
      <c r="F39" s="35"/>
    </row>
    <row r="40" spans="1:6">
      <c r="A40" s="20">
        <f t="shared" si="0"/>
        <v>33</v>
      </c>
      <c r="B40" s="20">
        <v>60</v>
      </c>
      <c r="C40" s="1" t="s">
        <v>125</v>
      </c>
      <c r="D40" s="12" t="s">
        <v>110</v>
      </c>
      <c r="E40" s="35"/>
      <c r="F40" s="35"/>
    </row>
    <row r="41" spans="1:6">
      <c r="A41" s="20">
        <f t="shared" si="0"/>
        <v>34</v>
      </c>
      <c r="B41" s="20">
        <v>67</v>
      </c>
      <c r="C41" s="1" t="s">
        <v>116</v>
      </c>
      <c r="D41" s="12" t="s">
        <v>112</v>
      </c>
      <c r="E41" s="35"/>
      <c r="F41" s="35"/>
    </row>
    <row r="42" spans="1:6">
      <c r="A42" s="20">
        <f t="shared" si="0"/>
        <v>35</v>
      </c>
      <c r="B42" s="20">
        <v>102</v>
      </c>
      <c r="C42" s="1" t="s">
        <v>125</v>
      </c>
      <c r="D42" s="12" t="s">
        <v>122</v>
      </c>
      <c r="E42" s="35"/>
      <c r="F42" s="35"/>
    </row>
    <row r="43" spans="1:6">
      <c r="A43" s="20">
        <f t="shared" si="0"/>
        <v>36</v>
      </c>
      <c r="B43" s="20">
        <v>58</v>
      </c>
      <c r="C43" s="1" t="s">
        <v>116</v>
      </c>
      <c r="D43" s="12" t="s">
        <v>114</v>
      </c>
      <c r="E43" s="35"/>
      <c r="F43" s="35"/>
    </row>
    <row r="44" spans="1:6">
      <c r="A44" s="20">
        <f t="shared" si="0"/>
        <v>37</v>
      </c>
      <c r="B44" s="20">
        <v>102</v>
      </c>
      <c r="C44" s="1" t="s">
        <v>125</v>
      </c>
      <c r="D44" s="12" t="s">
        <v>115</v>
      </c>
      <c r="E44" s="35"/>
      <c r="F44" s="35"/>
    </row>
    <row r="45" spans="1:6">
      <c r="A45" s="20">
        <f t="shared" si="0"/>
        <v>38</v>
      </c>
      <c r="B45" s="20">
        <v>36</v>
      </c>
      <c r="C45" s="1" t="s">
        <v>116</v>
      </c>
      <c r="D45" s="12" t="s">
        <v>115</v>
      </c>
      <c r="E45" s="35"/>
      <c r="F45" s="35"/>
    </row>
    <row r="46" spans="1:6">
      <c r="A46" s="20">
        <f t="shared" si="0"/>
        <v>39</v>
      </c>
      <c r="B46" s="20">
        <v>61</v>
      </c>
      <c r="C46" s="1" t="s">
        <v>125</v>
      </c>
      <c r="D46" s="12" t="s">
        <v>114</v>
      </c>
      <c r="E46" s="35"/>
      <c r="F46" s="35"/>
    </row>
    <row r="47" spans="1:6">
      <c r="A47" s="20">
        <f t="shared" si="0"/>
        <v>40</v>
      </c>
      <c r="B47" s="20">
        <v>172</v>
      </c>
      <c r="C47" s="1" t="s">
        <v>124</v>
      </c>
      <c r="D47" s="12">
        <v>1</v>
      </c>
      <c r="E47" s="35"/>
      <c r="F47" s="35"/>
    </row>
    <row r="48" spans="1:6">
      <c r="A48" s="20">
        <f t="shared" si="0"/>
        <v>41</v>
      </c>
      <c r="B48" s="20">
        <v>187</v>
      </c>
      <c r="C48" s="1" t="s">
        <v>124</v>
      </c>
      <c r="D48" s="12">
        <v>5</v>
      </c>
      <c r="E48" s="35"/>
      <c r="F48" s="35"/>
    </row>
    <row r="49" spans="1:6">
      <c r="A49" s="20">
        <f t="shared" si="0"/>
        <v>42</v>
      </c>
      <c r="B49" s="20">
        <v>92</v>
      </c>
      <c r="C49" s="1" t="s">
        <v>116</v>
      </c>
      <c r="D49" s="12" t="s">
        <v>115</v>
      </c>
      <c r="E49" s="35"/>
      <c r="F49" s="35"/>
    </row>
    <row r="50" spans="1:6">
      <c r="A50" s="20">
        <f t="shared" si="0"/>
        <v>43</v>
      </c>
      <c r="B50" s="20">
        <v>44</v>
      </c>
      <c r="C50" s="1" t="s">
        <v>124</v>
      </c>
      <c r="D50" s="12">
        <v>2</v>
      </c>
      <c r="E50" s="35"/>
      <c r="F50" s="35"/>
    </row>
    <row r="51" spans="1:6">
      <c r="A51" s="20">
        <f t="shared" si="0"/>
        <v>44</v>
      </c>
      <c r="B51" s="20">
        <v>119</v>
      </c>
      <c r="C51" s="1" t="s">
        <v>125</v>
      </c>
      <c r="D51" s="12" t="s">
        <v>110</v>
      </c>
      <c r="E51" s="35"/>
      <c r="F51" s="35"/>
    </row>
    <row r="52" spans="1:6">
      <c r="A52" s="20">
        <f t="shared" si="0"/>
        <v>45</v>
      </c>
      <c r="B52" s="20">
        <v>137</v>
      </c>
      <c r="C52" s="1" t="s">
        <v>125</v>
      </c>
      <c r="D52" s="12" t="s">
        <v>112</v>
      </c>
      <c r="E52" s="35"/>
      <c r="F52" s="35"/>
    </row>
    <row r="53" spans="1:6">
      <c r="A53" s="20">
        <f t="shared" si="0"/>
        <v>46</v>
      </c>
      <c r="B53" s="20">
        <v>44</v>
      </c>
      <c r="C53" s="1" t="s">
        <v>116</v>
      </c>
      <c r="D53" s="12" t="s">
        <v>112</v>
      </c>
      <c r="E53" s="35"/>
      <c r="F53" s="35"/>
    </row>
    <row r="54" spans="1:6">
      <c r="A54" s="20">
        <f t="shared" si="0"/>
        <v>47</v>
      </c>
      <c r="B54" s="20">
        <v>66</v>
      </c>
      <c r="C54" s="1" t="s">
        <v>124</v>
      </c>
      <c r="D54" s="12">
        <v>10</v>
      </c>
      <c r="E54" s="35"/>
      <c r="F54" s="35"/>
    </row>
    <row r="55" spans="1:6">
      <c r="A55" s="20">
        <f t="shared" si="0"/>
        <v>48</v>
      </c>
      <c r="B55" s="20">
        <v>46</v>
      </c>
      <c r="C55" s="1" t="s">
        <v>124</v>
      </c>
      <c r="D55" s="12">
        <v>1</v>
      </c>
      <c r="E55" s="35"/>
      <c r="F55" s="35"/>
    </row>
    <row r="56" spans="1:6">
      <c r="A56" s="20">
        <f t="shared" si="0"/>
        <v>49</v>
      </c>
      <c r="B56" s="20">
        <v>132</v>
      </c>
      <c r="C56" s="1" t="s">
        <v>124</v>
      </c>
      <c r="D56" s="12">
        <v>2</v>
      </c>
      <c r="E56" s="35"/>
      <c r="F56" s="35"/>
    </row>
    <row r="57" spans="1:6">
      <c r="A57" s="20">
        <f t="shared" si="0"/>
        <v>50</v>
      </c>
      <c r="B57" s="20">
        <v>151</v>
      </c>
      <c r="C57" s="1" t="s">
        <v>124</v>
      </c>
      <c r="D57" s="12">
        <v>2</v>
      </c>
      <c r="E57" s="35"/>
      <c r="F57" s="35"/>
    </row>
    <row r="58" spans="1:6">
      <c r="A58" s="20">
        <f t="shared" si="0"/>
        <v>51</v>
      </c>
      <c r="B58" s="20">
        <v>166</v>
      </c>
      <c r="C58" s="1" t="s">
        <v>116</v>
      </c>
      <c r="D58" s="12" t="s">
        <v>112</v>
      </c>
      <c r="E58" s="35"/>
      <c r="F58" s="35"/>
    </row>
    <row r="59" spans="1:6">
      <c r="A59" s="20">
        <f t="shared" si="0"/>
        <v>52</v>
      </c>
      <c r="B59" s="20">
        <v>194</v>
      </c>
      <c r="C59" s="1" t="s">
        <v>125</v>
      </c>
      <c r="D59" s="12" t="s">
        <v>113</v>
      </c>
      <c r="E59" s="35"/>
      <c r="F59" s="35"/>
    </row>
    <row r="60" spans="1:6">
      <c r="A60" s="20">
        <f t="shared" si="0"/>
        <v>53</v>
      </c>
      <c r="B60" s="20">
        <v>172</v>
      </c>
      <c r="C60" s="1" t="s">
        <v>125</v>
      </c>
      <c r="D60" s="12" t="s">
        <v>112</v>
      </c>
      <c r="E60" s="35"/>
      <c r="F60" s="35"/>
    </row>
    <row r="61" spans="1:6">
      <c r="A61" s="20">
        <f t="shared" si="0"/>
        <v>54</v>
      </c>
      <c r="B61" s="20">
        <v>77</v>
      </c>
      <c r="C61" s="1" t="s">
        <v>125</v>
      </c>
      <c r="D61" s="12" t="s">
        <v>122</v>
      </c>
      <c r="E61" s="35"/>
      <c r="F61" s="35"/>
    </row>
    <row r="62" spans="1:6">
      <c r="A62" s="20">
        <f t="shared" si="0"/>
        <v>55</v>
      </c>
      <c r="B62" s="20">
        <v>71</v>
      </c>
      <c r="C62" s="1" t="s">
        <v>125</v>
      </c>
      <c r="D62" s="12" t="s">
        <v>113</v>
      </c>
      <c r="E62" s="35"/>
      <c r="F62" s="35"/>
    </row>
    <row r="63" spans="1:6">
      <c r="A63" s="20">
        <f t="shared" si="0"/>
        <v>56</v>
      </c>
      <c r="B63" s="20">
        <v>130</v>
      </c>
      <c r="C63" s="1" t="s">
        <v>125</v>
      </c>
      <c r="D63" s="12" t="s">
        <v>112</v>
      </c>
      <c r="E63" s="35"/>
      <c r="F63" s="35"/>
    </row>
    <row r="64" spans="1:6">
      <c r="A64" s="20">
        <f t="shared" si="0"/>
        <v>57</v>
      </c>
      <c r="B64" s="20">
        <v>123</v>
      </c>
      <c r="C64" s="1" t="s">
        <v>124</v>
      </c>
      <c r="D64" s="12">
        <v>5</v>
      </c>
      <c r="E64" s="35"/>
      <c r="F64" s="35"/>
    </row>
    <row r="65" spans="1:6">
      <c r="A65" s="20">
        <f t="shared" si="0"/>
        <v>58</v>
      </c>
      <c r="B65" s="20">
        <v>35</v>
      </c>
      <c r="C65" s="1" t="s">
        <v>124</v>
      </c>
      <c r="D65" s="12">
        <v>50</v>
      </c>
      <c r="E65" s="35"/>
      <c r="F65" s="35"/>
    </row>
    <row r="66" spans="1:6">
      <c r="A66" s="20">
        <f t="shared" si="0"/>
        <v>59</v>
      </c>
      <c r="B66" s="20">
        <v>124</v>
      </c>
      <c r="C66" s="1" t="s">
        <v>124</v>
      </c>
      <c r="D66" s="12">
        <v>5</v>
      </c>
      <c r="E66" s="35"/>
      <c r="F66" s="35"/>
    </row>
    <row r="67" spans="1:6">
      <c r="A67" s="20">
        <f t="shared" si="0"/>
        <v>60</v>
      </c>
      <c r="B67" s="20">
        <v>132</v>
      </c>
      <c r="C67" s="1" t="s">
        <v>125</v>
      </c>
      <c r="D67" s="12" t="s">
        <v>115</v>
      </c>
      <c r="E67" s="35"/>
      <c r="F67" s="35"/>
    </row>
    <row r="68" spans="1:6">
      <c r="A68" s="20">
        <f t="shared" si="0"/>
        <v>61</v>
      </c>
      <c r="B68" s="20">
        <v>105</v>
      </c>
      <c r="C68" s="1" t="s">
        <v>116</v>
      </c>
      <c r="D68" s="12" t="s">
        <v>115</v>
      </c>
      <c r="E68" s="35"/>
      <c r="F68" s="35"/>
    </row>
    <row r="69" spans="1:6">
      <c r="A69" s="20">
        <f t="shared" si="0"/>
        <v>62</v>
      </c>
      <c r="B69" s="20">
        <v>157</v>
      </c>
      <c r="C69" s="1" t="s">
        <v>116</v>
      </c>
      <c r="D69" s="12" t="s">
        <v>112</v>
      </c>
      <c r="E69" s="35"/>
      <c r="F69" s="35"/>
    </row>
    <row r="70" spans="1:6">
      <c r="A70" s="20">
        <f t="shared" si="0"/>
        <v>63</v>
      </c>
      <c r="B70" s="20">
        <v>52</v>
      </c>
      <c r="C70" s="1" t="s">
        <v>125</v>
      </c>
      <c r="D70" s="12" t="s">
        <v>112</v>
      </c>
      <c r="E70" s="35"/>
      <c r="F70" s="35"/>
    </row>
    <row r="71" spans="1:6">
      <c r="A71" s="20">
        <f t="shared" si="0"/>
        <v>64</v>
      </c>
      <c r="B71" s="20">
        <v>178</v>
      </c>
      <c r="C71" s="1" t="s">
        <v>125</v>
      </c>
      <c r="D71" s="12" t="s">
        <v>112</v>
      </c>
      <c r="E71" s="35"/>
      <c r="F71" s="35"/>
    </row>
    <row r="72" spans="1:6">
      <c r="A72" s="20">
        <f t="shared" si="0"/>
        <v>65</v>
      </c>
      <c r="B72" s="20">
        <v>124</v>
      </c>
      <c r="C72" s="1" t="s">
        <v>124</v>
      </c>
      <c r="D72" s="12">
        <v>1</v>
      </c>
      <c r="E72" s="35"/>
      <c r="F72" s="35"/>
    </row>
    <row r="73" spans="1:6">
      <c r="A73" s="20">
        <f t="shared" si="0"/>
        <v>66</v>
      </c>
      <c r="B73" s="20">
        <v>67</v>
      </c>
      <c r="C73" s="1" t="s">
        <v>116</v>
      </c>
      <c r="D73" s="12" t="s">
        <v>113</v>
      </c>
      <c r="E73" s="35"/>
      <c r="F73" s="35"/>
    </row>
    <row r="74" spans="1:6">
      <c r="A74" s="20">
        <f t="shared" ref="A74:A80" si="1">A73+1</f>
        <v>67</v>
      </c>
      <c r="B74" s="20">
        <v>87</v>
      </c>
      <c r="C74" s="1" t="s">
        <v>116</v>
      </c>
      <c r="D74" s="12" t="s">
        <v>115</v>
      </c>
      <c r="E74" s="35"/>
      <c r="F74" s="35"/>
    </row>
    <row r="75" spans="1:6">
      <c r="A75" s="20">
        <f t="shared" si="1"/>
        <v>68</v>
      </c>
      <c r="B75" s="20">
        <v>68</v>
      </c>
      <c r="C75" s="1" t="s">
        <v>125</v>
      </c>
      <c r="D75" s="12" t="s">
        <v>110</v>
      </c>
      <c r="E75" s="35"/>
      <c r="F75" s="35"/>
    </row>
    <row r="76" spans="1:6">
      <c r="A76" s="20">
        <f t="shared" si="1"/>
        <v>69</v>
      </c>
      <c r="B76" s="20">
        <v>31</v>
      </c>
      <c r="C76" s="1" t="s">
        <v>116</v>
      </c>
      <c r="D76" s="12" t="s">
        <v>114</v>
      </c>
      <c r="E76" s="35"/>
      <c r="F76" s="35"/>
    </row>
    <row r="77" spans="1:6">
      <c r="A77" s="20">
        <f t="shared" si="1"/>
        <v>70</v>
      </c>
      <c r="B77" s="20">
        <v>42</v>
      </c>
      <c r="C77" s="1" t="s">
        <v>125</v>
      </c>
      <c r="D77" s="12" t="s">
        <v>122</v>
      </c>
      <c r="E77" s="35"/>
      <c r="F77" s="35"/>
    </row>
    <row r="78" spans="1:6">
      <c r="A78" s="20">
        <f t="shared" si="1"/>
        <v>71</v>
      </c>
      <c r="B78" s="20">
        <v>119</v>
      </c>
      <c r="C78" s="1" t="s">
        <v>124</v>
      </c>
      <c r="D78" s="12">
        <v>1</v>
      </c>
      <c r="E78" s="35"/>
      <c r="F78" s="35"/>
    </row>
    <row r="79" spans="1:6">
      <c r="A79" s="20">
        <f t="shared" si="1"/>
        <v>72</v>
      </c>
      <c r="B79" s="20">
        <v>145</v>
      </c>
      <c r="C79" s="1" t="s">
        <v>124</v>
      </c>
      <c r="D79" s="12">
        <v>10</v>
      </c>
      <c r="E79" s="35"/>
      <c r="F79" s="35"/>
    </row>
    <row r="80" spans="1:6">
      <c r="A80" s="20">
        <f t="shared" si="1"/>
        <v>73</v>
      </c>
      <c r="B80" s="20">
        <v>98</v>
      </c>
      <c r="C80" s="1" t="s">
        <v>125</v>
      </c>
      <c r="D80" s="12" t="s">
        <v>115</v>
      </c>
      <c r="E80" s="35"/>
      <c r="F80" s="35"/>
    </row>
    <row r="81" spans="1:6">
      <c r="A81" s="20">
        <f t="shared" ref="A81:A102" si="2">A80+1</f>
        <v>74</v>
      </c>
      <c r="B81" s="20">
        <v>90</v>
      </c>
      <c r="C81" s="1" t="s">
        <v>124</v>
      </c>
      <c r="D81" s="12">
        <v>1</v>
      </c>
      <c r="E81" s="35"/>
      <c r="F81" s="35"/>
    </row>
    <row r="82" spans="1:6">
      <c r="A82" s="20">
        <f t="shared" si="2"/>
        <v>75</v>
      </c>
      <c r="B82" s="20">
        <v>195</v>
      </c>
      <c r="C82" s="1" t="s">
        <v>116</v>
      </c>
      <c r="D82" s="12" t="s">
        <v>110</v>
      </c>
      <c r="E82" s="35"/>
      <c r="F82" s="35"/>
    </row>
    <row r="83" spans="1:6">
      <c r="A83" s="20">
        <f t="shared" si="2"/>
        <v>76</v>
      </c>
      <c r="B83" s="20">
        <v>137</v>
      </c>
      <c r="C83" s="1" t="s">
        <v>124</v>
      </c>
      <c r="D83" s="12">
        <v>1</v>
      </c>
      <c r="E83" s="35"/>
      <c r="F83" s="35"/>
    </row>
    <row r="84" spans="1:6">
      <c r="A84" s="20">
        <f t="shared" si="2"/>
        <v>77</v>
      </c>
      <c r="B84" s="20">
        <v>59</v>
      </c>
      <c r="C84" s="1" t="s">
        <v>116</v>
      </c>
      <c r="D84" s="12" t="s">
        <v>122</v>
      </c>
      <c r="E84" s="35"/>
      <c r="F84" s="35"/>
    </row>
    <row r="85" spans="1:6">
      <c r="A85" s="20">
        <f t="shared" si="2"/>
        <v>78</v>
      </c>
      <c r="B85" s="20">
        <v>62</v>
      </c>
      <c r="C85" s="1" t="s">
        <v>125</v>
      </c>
      <c r="D85" s="12" t="s">
        <v>112</v>
      </c>
      <c r="E85" s="35"/>
      <c r="F85" s="35"/>
    </row>
    <row r="86" spans="1:6">
      <c r="A86" s="20">
        <f t="shared" si="2"/>
        <v>79</v>
      </c>
      <c r="B86" s="20">
        <v>126</v>
      </c>
      <c r="C86" s="1" t="s">
        <v>125</v>
      </c>
      <c r="D86" s="12" t="s">
        <v>115</v>
      </c>
      <c r="E86" s="35"/>
      <c r="F86" s="35"/>
    </row>
    <row r="87" spans="1:6">
      <c r="A87" s="20">
        <f t="shared" si="2"/>
        <v>80</v>
      </c>
      <c r="B87" s="20">
        <v>97</v>
      </c>
      <c r="C87" s="1" t="s">
        <v>125</v>
      </c>
      <c r="D87" s="12" t="s">
        <v>112</v>
      </c>
      <c r="E87" s="35"/>
      <c r="F87" s="35"/>
    </row>
    <row r="88" spans="1:6">
      <c r="A88" s="20">
        <f t="shared" si="2"/>
        <v>81</v>
      </c>
      <c r="B88" s="20">
        <v>90</v>
      </c>
      <c r="C88" s="1" t="s">
        <v>116</v>
      </c>
      <c r="D88" s="12" t="s">
        <v>112</v>
      </c>
      <c r="E88" s="35"/>
      <c r="F88" s="35"/>
    </row>
    <row r="89" spans="1:6">
      <c r="A89" s="20">
        <f t="shared" si="2"/>
        <v>82</v>
      </c>
      <c r="B89" s="20">
        <v>140</v>
      </c>
      <c r="C89" s="1" t="s">
        <v>125</v>
      </c>
      <c r="D89" s="12" t="s">
        <v>122</v>
      </c>
      <c r="E89" s="35"/>
      <c r="F89" s="35"/>
    </row>
    <row r="90" spans="1:6">
      <c r="A90" s="20">
        <f t="shared" si="2"/>
        <v>83</v>
      </c>
      <c r="B90" s="20">
        <v>100</v>
      </c>
      <c r="C90" s="1" t="s">
        <v>125</v>
      </c>
      <c r="D90" s="12" t="s">
        <v>122</v>
      </c>
      <c r="E90" s="35"/>
      <c r="F90" s="35"/>
    </row>
    <row r="91" spans="1:6">
      <c r="A91" s="20">
        <f t="shared" si="2"/>
        <v>84</v>
      </c>
      <c r="B91" s="20">
        <v>129</v>
      </c>
      <c r="C91" s="1" t="s">
        <v>125</v>
      </c>
      <c r="D91" s="12" t="s">
        <v>112</v>
      </c>
      <c r="E91" s="35"/>
      <c r="F91" s="35"/>
    </row>
    <row r="92" spans="1:6">
      <c r="A92" s="20">
        <f t="shared" si="2"/>
        <v>85</v>
      </c>
      <c r="B92" s="20">
        <v>87</v>
      </c>
      <c r="C92" s="1" t="s">
        <v>124</v>
      </c>
      <c r="D92" s="12">
        <v>2</v>
      </c>
      <c r="E92" s="35"/>
      <c r="F92" s="35"/>
    </row>
    <row r="93" spans="1:6">
      <c r="A93" s="20">
        <f t="shared" si="2"/>
        <v>86</v>
      </c>
      <c r="B93" s="20">
        <v>108</v>
      </c>
      <c r="C93" s="1" t="s">
        <v>116</v>
      </c>
      <c r="D93" s="12" t="s">
        <v>122</v>
      </c>
      <c r="E93" s="35"/>
      <c r="F93" s="35"/>
    </row>
    <row r="94" spans="1:6">
      <c r="A94" s="20">
        <f t="shared" si="2"/>
        <v>87</v>
      </c>
      <c r="B94" s="20">
        <v>135</v>
      </c>
      <c r="C94" s="1" t="s">
        <v>125</v>
      </c>
      <c r="D94" s="12" t="s">
        <v>113</v>
      </c>
      <c r="E94" s="35"/>
      <c r="F94" s="35"/>
    </row>
    <row r="95" spans="1:6">
      <c r="A95" s="20">
        <f t="shared" si="2"/>
        <v>88</v>
      </c>
      <c r="B95" s="20">
        <v>161</v>
      </c>
      <c r="C95" s="1" t="s">
        <v>124</v>
      </c>
      <c r="D95" s="12">
        <v>10</v>
      </c>
      <c r="E95" s="35"/>
      <c r="F95" s="35"/>
    </row>
    <row r="96" spans="1:6">
      <c r="A96" s="20">
        <f t="shared" si="2"/>
        <v>89</v>
      </c>
      <c r="B96" s="20">
        <v>164</v>
      </c>
      <c r="C96" s="1" t="s">
        <v>124</v>
      </c>
      <c r="D96" s="12">
        <v>2</v>
      </c>
      <c r="E96" s="35"/>
      <c r="F96" s="35"/>
    </row>
    <row r="97" spans="1:6">
      <c r="A97" s="20">
        <f t="shared" si="2"/>
        <v>90</v>
      </c>
      <c r="B97" s="20">
        <v>189</v>
      </c>
      <c r="C97" s="1" t="s">
        <v>124</v>
      </c>
      <c r="D97" s="12">
        <v>10</v>
      </c>
      <c r="E97" s="35"/>
      <c r="F97" s="35"/>
    </row>
    <row r="98" spans="1:6">
      <c r="A98" s="20">
        <f t="shared" si="2"/>
        <v>91</v>
      </c>
      <c r="B98" s="20">
        <v>41</v>
      </c>
      <c r="C98" s="1" t="s">
        <v>116</v>
      </c>
      <c r="D98" s="12" t="s">
        <v>114</v>
      </c>
      <c r="E98" s="35"/>
      <c r="F98" s="35"/>
    </row>
    <row r="99" spans="1:6">
      <c r="A99" s="20">
        <f t="shared" si="2"/>
        <v>92</v>
      </c>
      <c r="B99" s="20">
        <v>100</v>
      </c>
      <c r="C99" s="1" t="s">
        <v>125</v>
      </c>
      <c r="D99" s="12" t="s">
        <v>115</v>
      </c>
      <c r="E99" s="35"/>
      <c r="F99" s="35"/>
    </row>
    <row r="100" spans="1:6">
      <c r="A100" s="20">
        <f t="shared" si="2"/>
        <v>93</v>
      </c>
      <c r="B100" s="20">
        <v>144</v>
      </c>
      <c r="C100" s="1" t="s">
        <v>116</v>
      </c>
      <c r="D100" s="12" t="s">
        <v>122</v>
      </c>
      <c r="E100" s="35"/>
      <c r="F100" s="35"/>
    </row>
    <row r="101" spans="1:6">
      <c r="A101" s="20">
        <f t="shared" si="2"/>
        <v>94</v>
      </c>
      <c r="B101" s="20">
        <v>174</v>
      </c>
      <c r="C101" s="1" t="s">
        <v>116</v>
      </c>
      <c r="D101" s="12" t="s">
        <v>122</v>
      </c>
      <c r="E101" s="35"/>
      <c r="F101" s="35"/>
    </row>
    <row r="102" spans="1:6">
      <c r="A102" s="20">
        <f t="shared" si="2"/>
        <v>95</v>
      </c>
      <c r="B102" s="20">
        <v>75</v>
      </c>
      <c r="C102" s="1" t="s">
        <v>124</v>
      </c>
      <c r="D102" s="12">
        <v>1</v>
      </c>
      <c r="E102" s="35"/>
      <c r="F102" s="35"/>
    </row>
    <row r="103" spans="1:6">
      <c r="A103" s="20">
        <f>A102+1</f>
        <v>96</v>
      </c>
      <c r="B103" s="20">
        <v>184</v>
      </c>
      <c r="C103" s="1" t="s">
        <v>116</v>
      </c>
      <c r="D103" s="12" t="s">
        <v>122</v>
      </c>
      <c r="E103" s="35"/>
      <c r="F103" s="35"/>
    </row>
    <row r="104" spans="1:6">
      <c r="A104" s="20">
        <f>A103+1</f>
        <v>97</v>
      </c>
      <c r="B104" s="20">
        <v>45</v>
      </c>
      <c r="C104" s="1" t="s">
        <v>124</v>
      </c>
      <c r="D104" s="12">
        <v>1</v>
      </c>
      <c r="E104" s="35"/>
      <c r="F104" s="35"/>
    </row>
    <row r="105" spans="1:6">
      <c r="A105" s="20">
        <f>A104+1</f>
        <v>98</v>
      </c>
      <c r="B105" s="20">
        <v>157</v>
      </c>
      <c r="C105" s="1" t="s">
        <v>125</v>
      </c>
      <c r="D105" s="12" t="s">
        <v>112</v>
      </c>
      <c r="E105" s="35"/>
      <c r="F105" s="35"/>
    </row>
    <row r="106" spans="1:6">
      <c r="A106" s="20">
        <f>A105+1</f>
        <v>99</v>
      </c>
      <c r="B106" s="20">
        <v>200</v>
      </c>
      <c r="C106" s="1" t="s">
        <v>124</v>
      </c>
      <c r="D106" s="12">
        <v>5</v>
      </c>
      <c r="E106" s="35"/>
      <c r="F106" s="35"/>
    </row>
    <row r="107" spans="1:6">
      <c r="A107" s="20">
        <f>A106+1</f>
        <v>100</v>
      </c>
      <c r="B107" s="20">
        <v>108</v>
      </c>
      <c r="C107" s="1" t="s">
        <v>116</v>
      </c>
      <c r="D107" s="12" t="s">
        <v>122</v>
      </c>
      <c r="E107" s="35"/>
      <c r="F107" s="35"/>
    </row>
  </sheetData>
  <mergeCells count="1">
    <mergeCell ref="A2:C4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2:M207"/>
  <sheetViews>
    <sheetView zoomScale="130" zoomScaleNormal="130" workbookViewId="0">
      <selection activeCell="K8" sqref="K8"/>
    </sheetView>
  </sheetViews>
  <sheetFormatPr defaultRowHeight="15"/>
  <cols>
    <col min="1" max="1" width="19.7109375" bestFit="1" customWidth="1"/>
    <col min="2" max="2" width="10.28515625" bestFit="1" customWidth="1"/>
    <col min="3" max="3" width="11.5703125" bestFit="1" customWidth="1"/>
    <col min="4" max="4" width="3.7109375" customWidth="1"/>
    <col min="5" max="5" width="7.85546875" customWidth="1"/>
    <col min="6" max="6" width="19.7109375" customWidth="1"/>
    <col min="7" max="7" width="8.140625" customWidth="1"/>
    <col min="8" max="8" width="5.42578125" customWidth="1"/>
    <col min="9" max="9" width="6.5703125" customWidth="1"/>
    <col min="10" max="10" width="3.140625" customWidth="1"/>
    <col min="11" max="11" width="7.85546875" customWidth="1"/>
    <col min="12" max="12" width="15.28515625" bestFit="1" customWidth="1"/>
  </cols>
  <sheetData>
    <row r="2" spans="1:13">
      <c r="A2" s="119" t="s">
        <v>39</v>
      </c>
      <c r="B2" s="136"/>
      <c r="C2" s="137"/>
    </row>
    <row r="3" spans="1:13">
      <c r="A3" s="138"/>
      <c r="B3" s="139"/>
      <c r="C3" s="140"/>
    </row>
    <row r="4" spans="1:13">
      <c r="A4" s="141"/>
      <c r="B4" s="142"/>
      <c r="C4" s="143"/>
    </row>
    <row r="6" spans="1:13">
      <c r="A6" s="86" t="s">
        <v>779</v>
      </c>
      <c r="B6" s="86" t="s">
        <v>44</v>
      </c>
      <c r="C6" s="86" t="s">
        <v>45</v>
      </c>
      <c r="E6" s="86" t="s">
        <v>778</v>
      </c>
      <c r="F6" s="86" t="s">
        <v>779</v>
      </c>
      <c r="G6" s="86" t="s">
        <v>282</v>
      </c>
      <c r="H6" s="86" t="s">
        <v>780</v>
      </c>
      <c r="I6" s="86" t="s">
        <v>193</v>
      </c>
    </row>
    <row r="7" spans="1:13">
      <c r="A7" s="24" t="s">
        <v>844</v>
      </c>
      <c r="B7" s="24" t="s">
        <v>804</v>
      </c>
      <c r="C7" s="24" t="s">
        <v>818</v>
      </c>
      <c r="E7" s="24">
        <v>1500</v>
      </c>
      <c r="F7" s="24" t="s">
        <v>781</v>
      </c>
      <c r="G7" s="1">
        <v>10700</v>
      </c>
      <c r="H7" s="1">
        <v>1926</v>
      </c>
      <c r="I7" s="1">
        <v>12626</v>
      </c>
      <c r="K7" s="86" t="s">
        <v>778</v>
      </c>
      <c r="L7" s="86" t="s">
        <v>779</v>
      </c>
    </row>
    <row r="8" spans="1:13">
      <c r="A8" s="24" t="s">
        <v>847</v>
      </c>
      <c r="B8" s="24" t="s">
        <v>782</v>
      </c>
      <c r="C8" s="24" t="s">
        <v>70</v>
      </c>
      <c r="E8" s="24">
        <f>+E7+1</f>
        <v>1501</v>
      </c>
      <c r="F8" s="24" t="s">
        <v>783</v>
      </c>
      <c r="G8" s="1">
        <v>5900</v>
      </c>
      <c r="H8" s="1">
        <v>1062</v>
      </c>
      <c r="I8" s="1">
        <v>6962</v>
      </c>
      <c r="K8" s="35"/>
      <c r="L8" s="35"/>
    </row>
    <row r="9" spans="1:13">
      <c r="A9" s="24" t="s">
        <v>816</v>
      </c>
      <c r="B9" s="24" t="s">
        <v>808</v>
      </c>
      <c r="C9" s="24" t="s">
        <v>800</v>
      </c>
      <c r="E9" s="24">
        <f t="shared" ref="E9:E72" si="0">+E8+1</f>
        <v>1502</v>
      </c>
      <c r="F9" s="24" t="s">
        <v>785</v>
      </c>
      <c r="G9" s="1">
        <v>11600</v>
      </c>
      <c r="H9" s="1">
        <v>2088</v>
      </c>
      <c r="I9" s="1">
        <v>13688</v>
      </c>
    </row>
    <row r="10" spans="1:13">
      <c r="A10" s="24" t="s">
        <v>878</v>
      </c>
      <c r="B10" s="24" t="s">
        <v>789</v>
      </c>
      <c r="C10" s="24" t="s">
        <v>790</v>
      </c>
      <c r="E10" s="24">
        <f t="shared" si="0"/>
        <v>1503</v>
      </c>
      <c r="F10" s="24" t="s">
        <v>787</v>
      </c>
      <c r="G10" s="1">
        <v>8800</v>
      </c>
      <c r="H10" s="1">
        <v>1584</v>
      </c>
      <c r="I10" s="1">
        <v>10384</v>
      </c>
    </row>
    <row r="11" spans="1:13">
      <c r="A11" s="24" t="s">
        <v>845</v>
      </c>
      <c r="B11" s="24" t="s">
        <v>795</v>
      </c>
      <c r="C11" s="24" t="s">
        <v>802</v>
      </c>
      <c r="E11" s="24">
        <f t="shared" si="0"/>
        <v>1504</v>
      </c>
      <c r="F11" s="24" t="s">
        <v>788</v>
      </c>
      <c r="G11" s="1">
        <v>10400</v>
      </c>
      <c r="H11" s="1">
        <v>1872</v>
      </c>
      <c r="I11" s="1">
        <v>12272</v>
      </c>
      <c r="L11" s="86" t="s">
        <v>779</v>
      </c>
      <c r="M11" s="86" t="s">
        <v>45</v>
      </c>
    </row>
    <row r="12" spans="1:13">
      <c r="A12" s="24" t="s">
        <v>785</v>
      </c>
      <c r="B12" s="24" t="s">
        <v>786</v>
      </c>
      <c r="C12" s="24" t="s">
        <v>70</v>
      </c>
      <c r="E12" s="24">
        <f t="shared" si="0"/>
        <v>1505</v>
      </c>
      <c r="F12" s="24" t="s">
        <v>791</v>
      </c>
      <c r="G12" s="1">
        <v>11700</v>
      </c>
      <c r="H12" s="1">
        <v>2106</v>
      </c>
      <c r="I12" s="1">
        <v>13806</v>
      </c>
      <c r="L12" s="35"/>
      <c r="M12" s="35"/>
    </row>
    <row r="13" spans="1:13">
      <c r="A13" s="24" t="s">
        <v>809</v>
      </c>
      <c r="B13" s="24" t="s">
        <v>810</v>
      </c>
      <c r="C13" s="24" t="s">
        <v>790</v>
      </c>
      <c r="E13" s="24">
        <f t="shared" si="0"/>
        <v>1506</v>
      </c>
      <c r="F13" s="24" t="s">
        <v>793</v>
      </c>
      <c r="G13" s="1">
        <v>6800</v>
      </c>
      <c r="H13" s="1">
        <v>1224</v>
      </c>
      <c r="I13" s="1">
        <v>8024</v>
      </c>
    </row>
    <row r="14" spans="1:13">
      <c r="A14" s="24" t="s">
        <v>876</v>
      </c>
      <c r="B14" s="24" t="s">
        <v>810</v>
      </c>
      <c r="C14" s="24" t="s">
        <v>818</v>
      </c>
      <c r="E14" s="24">
        <f t="shared" si="0"/>
        <v>1507</v>
      </c>
      <c r="F14" s="24" t="s">
        <v>794</v>
      </c>
      <c r="G14" s="1">
        <v>12900</v>
      </c>
      <c r="H14" s="1">
        <v>2322</v>
      </c>
      <c r="I14" s="1">
        <v>15222</v>
      </c>
    </row>
    <row r="15" spans="1:13">
      <c r="A15" s="24" t="s">
        <v>861</v>
      </c>
      <c r="B15" s="24" t="s">
        <v>801</v>
      </c>
      <c r="C15" s="24" t="s">
        <v>807</v>
      </c>
      <c r="E15" s="24">
        <f t="shared" si="0"/>
        <v>1508</v>
      </c>
      <c r="F15" s="24" t="s">
        <v>796</v>
      </c>
      <c r="G15" s="1">
        <v>6200</v>
      </c>
      <c r="H15" s="1">
        <v>1116</v>
      </c>
      <c r="I15" s="1">
        <v>7316</v>
      </c>
      <c r="K15" s="86" t="s">
        <v>778</v>
      </c>
      <c r="L15" s="86" t="s">
        <v>45</v>
      </c>
    </row>
    <row r="16" spans="1:13">
      <c r="A16" s="24" t="s">
        <v>840</v>
      </c>
      <c r="B16" s="24" t="s">
        <v>810</v>
      </c>
      <c r="C16" s="24" t="s">
        <v>63</v>
      </c>
      <c r="E16" s="24">
        <f t="shared" si="0"/>
        <v>1509</v>
      </c>
      <c r="F16" s="24" t="s">
        <v>791</v>
      </c>
      <c r="G16" s="1">
        <v>6400</v>
      </c>
      <c r="H16" s="1">
        <v>1152</v>
      </c>
      <c r="I16" s="1">
        <v>7552</v>
      </c>
      <c r="K16" s="35"/>
      <c r="L16" s="35"/>
    </row>
    <row r="17" spans="1:9">
      <c r="A17" s="24" t="s">
        <v>781</v>
      </c>
      <c r="B17" s="24" t="s">
        <v>782</v>
      </c>
      <c r="C17" s="24" t="s">
        <v>70</v>
      </c>
      <c r="E17" s="24">
        <f t="shared" si="0"/>
        <v>1510</v>
      </c>
      <c r="F17" s="24" t="s">
        <v>787</v>
      </c>
      <c r="G17" s="1">
        <v>13800</v>
      </c>
      <c r="H17" s="1">
        <v>2484</v>
      </c>
      <c r="I17" s="1">
        <v>16284</v>
      </c>
    </row>
    <row r="18" spans="1:9">
      <c r="A18" s="24" t="s">
        <v>869</v>
      </c>
      <c r="B18" s="24" t="s">
        <v>804</v>
      </c>
      <c r="C18" s="24" t="s">
        <v>807</v>
      </c>
      <c r="E18" s="24">
        <f t="shared" si="0"/>
        <v>1511</v>
      </c>
      <c r="F18" s="24" t="s">
        <v>791</v>
      </c>
      <c r="G18" s="1">
        <v>13600</v>
      </c>
      <c r="H18" s="1">
        <v>2448</v>
      </c>
      <c r="I18" s="1">
        <v>16048</v>
      </c>
    </row>
    <row r="19" spans="1:9">
      <c r="A19" s="24" t="s">
        <v>828</v>
      </c>
      <c r="B19" s="24" t="s">
        <v>784</v>
      </c>
      <c r="C19" s="24" t="s">
        <v>66</v>
      </c>
      <c r="E19" s="24">
        <f t="shared" si="0"/>
        <v>1512</v>
      </c>
      <c r="F19" s="24" t="s">
        <v>803</v>
      </c>
      <c r="G19" s="1">
        <v>12100</v>
      </c>
      <c r="H19" s="1">
        <v>2178</v>
      </c>
      <c r="I19" s="1">
        <v>14278</v>
      </c>
    </row>
    <row r="20" spans="1:9">
      <c r="A20" s="24" t="s">
        <v>877</v>
      </c>
      <c r="B20" s="24" t="s">
        <v>797</v>
      </c>
      <c r="C20" s="24" t="s">
        <v>790</v>
      </c>
      <c r="E20" s="24">
        <f t="shared" si="0"/>
        <v>1513</v>
      </c>
      <c r="F20" s="24" t="s">
        <v>805</v>
      </c>
      <c r="G20" s="1">
        <v>11800</v>
      </c>
      <c r="H20" s="1">
        <v>2124</v>
      </c>
      <c r="I20" s="1">
        <v>13924</v>
      </c>
    </row>
    <row r="21" spans="1:9">
      <c r="A21" s="24" t="s">
        <v>831</v>
      </c>
      <c r="B21" s="24" t="s">
        <v>786</v>
      </c>
      <c r="C21" s="24" t="s">
        <v>802</v>
      </c>
      <c r="E21" s="24">
        <f t="shared" si="0"/>
        <v>1514</v>
      </c>
      <c r="F21" s="24" t="s">
        <v>806</v>
      </c>
      <c r="G21" s="1">
        <v>13900</v>
      </c>
      <c r="H21" s="1">
        <v>2502</v>
      </c>
      <c r="I21" s="1">
        <v>16402</v>
      </c>
    </row>
    <row r="22" spans="1:9">
      <c r="A22" s="24" t="s">
        <v>856</v>
      </c>
      <c r="B22" s="24" t="s">
        <v>786</v>
      </c>
      <c r="C22" s="24" t="s">
        <v>63</v>
      </c>
      <c r="E22" s="24">
        <f t="shared" si="0"/>
        <v>1515</v>
      </c>
      <c r="F22" s="24" t="s">
        <v>806</v>
      </c>
      <c r="G22" s="1">
        <v>6500</v>
      </c>
      <c r="H22" s="1">
        <v>1170</v>
      </c>
      <c r="I22" s="1">
        <v>7670</v>
      </c>
    </row>
    <row r="23" spans="1:9">
      <c r="A23" s="24" t="s">
        <v>859</v>
      </c>
      <c r="B23" s="24" t="s">
        <v>797</v>
      </c>
      <c r="C23" s="24" t="s">
        <v>63</v>
      </c>
      <c r="E23" s="24">
        <f t="shared" si="0"/>
        <v>1516</v>
      </c>
      <c r="F23" s="24" t="s">
        <v>783</v>
      </c>
      <c r="G23" s="1">
        <v>14600</v>
      </c>
      <c r="H23" s="1">
        <v>2628</v>
      </c>
      <c r="I23" s="1">
        <v>17228</v>
      </c>
    </row>
    <row r="24" spans="1:9">
      <c r="A24" s="24" t="s">
        <v>794</v>
      </c>
      <c r="B24" s="24" t="s">
        <v>795</v>
      </c>
      <c r="C24" s="24" t="s">
        <v>63</v>
      </c>
      <c r="E24" s="24">
        <f t="shared" si="0"/>
        <v>1517</v>
      </c>
      <c r="F24" s="24" t="s">
        <v>809</v>
      </c>
      <c r="G24" s="1">
        <v>11500</v>
      </c>
      <c r="H24" s="1">
        <v>2070</v>
      </c>
      <c r="I24" s="1">
        <v>13570</v>
      </c>
    </row>
    <row r="25" spans="1:9">
      <c r="A25" s="24" t="s">
        <v>851</v>
      </c>
      <c r="B25" s="24" t="s">
        <v>784</v>
      </c>
      <c r="C25" s="24" t="s">
        <v>802</v>
      </c>
      <c r="E25" s="24">
        <f t="shared" si="0"/>
        <v>1518</v>
      </c>
      <c r="F25" s="24" t="s">
        <v>811</v>
      </c>
      <c r="G25" s="1">
        <v>5900</v>
      </c>
      <c r="H25" s="1">
        <v>1062</v>
      </c>
      <c r="I25" s="1">
        <v>6962</v>
      </c>
    </row>
    <row r="26" spans="1:9">
      <c r="A26" s="24" t="s">
        <v>817</v>
      </c>
      <c r="B26" s="24" t="s">
        <v>810</v>
      </c>
      <c r="C26" s="24" t="s">
        <v>818</v>
      </c>
      <c r="E26" s="24">
        <f t="shared" si="0"/>
        <v>1519</v>
      </c>
      <c r="F26" s="24" t="s">
        <v>812</v>
      </c>
      <c r="G26" s="1">
        <v>9300</v>
      </c>
      <c r="H26" s="1">
        <v>1674</v>
      </c>
      <c r="I26" s="1">
        <v>10974</v>
      </c>
    </row>
    <row r="27" spans="1:9">
      <c r="A27" s="24" t="s">
        <v>867</v>
      </c>
      <c r="B27" s="24" t="s">
        <v>810</v>
      </c>
      <c r="C27" s="24" t="s">
        <v>63</v>
      </c>
      <c r="E27" s="24">
        <f t="shared" si="0"/>
        <v>1520</v>
      </c>
      <c r="F27" s="24" t="s">
        <v>813</v>
      </c>
      <c r="G27" s="1">
        <v>5400</v>
      </c>
      <c r="H27" s="1">
        <v>972</v>
      </c>
      <c r="I27" s="1">
        <v>6372</v>
      </c>
    </row>
    <row r="28" spans="1:9">
      <c r="A28" s="24" t="s">
        <v>783</v>
      </c>
      <c r="B28" s="24" t="s">
        <v>784</v>
      </c>
      <c r="C28" s="24" t="s">
        <v>70</v>
      </c>
      <c r="E28" s="24">
        <f t="shared" si="0"/>
        <v>1521</v>
      </c>
      <c r="F28" s="24" t="s">
        <v>814</v>
      </c>
      <c r="G28" s="1">
        <v>10700</v>
      </c>
      <c r="H28" s="1">
        <v>1926</v>
      </c>
      <c r="I28" s="1">
        <v>12626</v>
      </c>
    </row>
    <row r="29" spans="1:9">
      <c r="A29" s="24" t="s">
        <v>873</v>
      </c>
      <c r="B29" s="24" t="s">
        <v>810</v>
      </c>
      <c r="C29" s="24" t="s">
        <v>70</v>
      </c>
      <c r="E29" s="24">
        <f t="shared" si="0"/>
        <v>1522</v>
      </c>
      <c r="F29" s="24" t="s">
        <v>815</v>
      </c>
      <c r="G29" s="1">
        <v>14300</v>
      </c>
      <c r="H29" s="1">
        <v>2574</v>
      </c>
      <c r="I29" s="1">
        <v>16874</v>
      </c>
    </row>
    <row r="30" spans="1:9">
      <c r="A30" s="24" t="s">
        <v>839</v>
      </c>
      <c r="B30" s="24" t="s">
        <v>782</v>
      </c>
      <c r="C30" s="24" t="s">
        <v>66</v>
      </c>
      <c r="E30" s="24">
        <f t="shared" si="0"/>
        <v>1523</v>
      </c>
      <c r="F30" s="24" t="s">
        <v>812</v>
      </c>
      <c r="G30" s="1">
        <v>9400</v>
      </c>
      <c r="H30" s="1">
        <v>1692</v>
      </c>
      <c r="I30" s="1">
        <v>11092</v>
      </c>
    </row>
    <row r="31" spans="1:9">
      <c r="A31" s="24" t="s">
        <v>842</v>
      </c>
      <c r="B31" s="24" t="s">
        <v>808</v>
      </c>
      <c r="C31" s="24" t="s">
        <v>63</v>
      </c>
      <c r="E31" s="24">
        <f t="shared" si="0"/>
        <v>1524</v>
      </c>
      <c r="F31" s="24" t="s">
        <v>816</v>
      </c>
      <c r="G31" s="1">
        <v>5500</v>
      </c>
      <c r="H31" s="1">
        <v>990</v>
      </c>
      <c r="I31" s="1">
        <v>6490</v>
      </c>
    </row>
    <row r="32" spans="1:9">
      <c r="A32" s="24" t="s">
        <v>857</v>
      </c>
      <c r="B32" s="24" t="s">
        <v>795</v>
      </c>
      <c r="C32" s="24" t="s">
        <v>66</v>
      </c>
      <c r="E32" s="24">
        <f t="shared" si="0"/>
        <v>1525</v>
      </c>
      <c r="F32" s="24" t="s">
        <v>817</v>
      </c>
      <c r="G32" s="1">
        <v>7500</v>
      </c>
      <c r="H32" s="1">
        <v>1350</v>
      </c>
      <c r="I32" s="1">
        <v>8850</v>
      </c>
    </row>
    <row r="33" spans="1:9">
      <c r="A33" s="24" t="s">
        <v>811</v>
      </c>
      <c r="B33" s="24" t="s">
        <v>795</v>
      </c>
      <c r="C33" s="24" t="s">
        <v>798</v>
      </c>
      <c r="E33" s="24">
        <f t="shared" si="0"/>
        <v>1526</v>
      </c>
      <c r="F33" s="24" t="s">
        <v>819</v>
      </c>
      <c r="G33" s="1">
        <v>9600</v>
      </c>
      <c r="H33" s="1">
        <v>1728</v>
      </c>
      <c r="I33" s="1">
        <v>11328</v>
      </c>
    </row>
    <row r="34" spans="1:9">
      <c r="A34" s="24" t="s">
        <v>814</v>
      </c>
      <c r="B34" s="24" t="s">
        <v>799</v>
      </c>
      <c r="C34" s="24" t="s">
        <v>66</v>
      </c>
      <c r="E34" s="24">
        <f t="shared" si="0"/>
        <v>1527</v>
      </c>
      <c r="F34" s="24" t="s">
        <v>820</v>
      </c>
      <c r="G34" s="1">
        <v>14400</v>
      </c>
      <c r="H34" s="1">
        <v>2592</v>
      </c>
      <c r="I34" s="1">
        <v>16992</v>
      </c>
    </row>
    <row r="35" spans="1:9">
      <c r="A35" s="24" t="s">
        <v>788</v>
      </c>
      <c r="B35" s="24" t="s">
        <v>789</v>
      </c>
      <c r="C35" s="24" t="s">
        <v>790</v>
      </c>
      <c r="E35" s="24">
        <f t="shared" si="0"/>
        <v>1528</v>
      </c>
      <c r="F35" s="24" t="s">
        <v>783</v>
      </c>
      <c r="G35" s="1">
        <v>7100</v>
      </c>
      <c r="H35" s="1">
        <v>1278</v>
      </c>
      <c r="I35" s="1">
        <v>8378</v>
      </c>
    </row>
    <row r="36" spans="1:9">
      <c r="A36" s="24" t="s">
        <v>864</v>
      </c>
      <c r="B36" s="24" t="s">
        <v>822</v>
      </c>
      <c r="C36" s="24" t="s">
        <v>790</v>
      </c>
      <c r="E36" s="24">
        <f t="shared" si="0"/>
        <v>1529</v>
      </c>
      <c r="F36" s="24" t="s">
        <v>823</v>
      </c>
      <c r="G36" s="1">
        <v>11300</v>
      </c>
      <c r="H36" s="1">
        <v>2034</v>
      </c>
      <c r="I36" s="1">
        <v>13334</v>
      </c>
    </row>
    <row r="37" spans="1:9">
      <c r="A37" s="24" t="s">
        <v>849</v>
      </c>
      <c r="B37" s="24" t="s">
        <v>804</v>
      </c>
      <c r="C37" s="24" t="s">
        <v>790</v>
      </c>
      <c r="E37" s="24">
        <f t="shared" si="0"/>
        <v>1530</v>
      </c>
      <c r="F37" s="24" t="s">
        <v>824</v>
      </c>
      <c r="G37" s="1">
        <v>8700</v>
      </c>
      <c r="H37" s="1">
        <v>1566</v>
      </c>
      <c r="I37" s="1">
        <v>10266</v>
      </c>
    </row>
    <row r="38" spans="1:9">
      <c r="A38" s="24" t="s">
        <v>803</v>
      </c>
      <c r="B38" s="24" t="s">
        <v>804</v>
      </c>
      <c r="C38" s="24" t="s">
        <v>790</v>
      </c>
      <c r="E38" s="24">
        <f t="shared" si="0"/>
        <v>1531</v>
      </c>
      <c r="F38" s="24" t="s">
        <v>825</v>
      </c>
      <c r="G38" s="1">
        <v>5200</v>
      </c>
      <c r="H38" s="1">
        <v>936</v>
      </c>
      <c r="I38" s="1">
        <v>6136</v>
      </c>
    </row>
    <row r="39" spans="1:9">
      <c r="A39" s="24" t="s">
        <v>793</v>
      </c>
      <c r="B39" s="24" t="s">
        <v>782</v>
      </c>
      <c r="C39" s="24" t="s">
        <v>63</v>
      </c>
      <c r="E39" s="24">
        <f t="shared" si="0"/>
        <v>1532</v>
      </c>
      <c r="F39" s="24" t="s">
        <v>817</v>
      </c>
      <c r="G39" s="1">
        <v>10500</v>
      </c>
      <c r="H39" s="1">
        <v>1890</v>
      </c>
      <c r="I39" s="1">
        <v>12390</v>
      </c>
    </row>
    <row r="40" spans="1:9">
      <c r="A40" s="24" t="s">
        <v>872</v>
      </c>
      <c r="B40" s="24" t="s">
        <v>822</v>
      </c>
      <c r="C40" s="24" t="s">
        <v>790</v>
      </c>
      <c r="E40" s="24">
        <f t="shared" si="0"/>
        <v>1533</v>
      </c>
      <c r="F40" s="24" t="s">
        <v>826</v>
      </c>
      <c r="G40" s="1">
        <v>9800</v>
      </c>
      <c r="H40" s="1">
        <v>1764</v>
      </c>
      <c r="I40" s="1">
        <v>11564</v>
      </c>
    </row>
    <row r="41" spans="1:9">
      <c r="A41" s="24" t="s">
        <v>860</v>
      </c>
      <c r="B41" s="24" t="s">
        <v>784</v>
      </c>
      <c r="C41" s="24" t="s">
        <v>66</v>
      </c>
      <c r="E41" s="24">
        <f t="shared" si="0"/>
        <v>1534</v>
      </c>
      <c r="F41" s="24" t="s">
        <v>785</v>
      </c>
      <c r="G41" s="1">
        <v>5100</v>
      </c>
      <c r="H41" s="1">
        <v>918</v>
      </c>
      <c r="I41" s="1">
        <v>6018</v>
      </c>
    </row>
    <row r="42" spans="1:9">
      <c r="A42" s="24" t="s">
        <v>815</v>
      </c>
      <c r="B42" s="24" t="s">
        <v>797</v>
      </c>
      <c r="C42" s="24" t="s">
        <v>70</v>
      </c>
      <c r="E42" s="24">
        <f t="shared" si="0"/>
        <v>1535</v>
      </c>
      <c r="F42" s="24" t="s">
        <v>812</v>
      </c>
      <c r="G42" s="1">
        <v>13900</v>
      </c>
      <c r="H42" s="1">
        <v>2502</v>
      </c>
      <c r="I42" s="1">
        <v>16402</v>
      </c>
    </row>
    <row r="43" spans="1:9">
      <c r="A43" s="24" t="s">
        <v>813</v>
      </c>
      <c r="B43" s="24" t="s">
        <v>801</v>
      </c>
      <c r="C43" s="24" t="s">
        <v>70</v>
      </c>
      <c r="E43" s="24">
        <f t="shared" si="0"/>
        <v>1536</v>
      </c>
      <c r="F43" s="24" t="s">
        <v>787</v>
      </c>
      <c r="G43" s="1">
        <v>11800</v>
      </c>
      <c r="H43" s="1">
        <v>2124</v>
      </c>
      <c r="I43" s="1">
        <v>13924</v>
      </c>
    </row>
    <row r="44" spans="1:9">
      <c r="A44" s="24" t="s">
        <v>855</v>
      </c>
      <c r="B44" s="24" t="s">
        <v>804</v>
      </c>
      <c r="C44" s="24" t="s">
        <v>807</v>
      </c>
      <c r="E44" s="24">
        <f t="shared" si="0"/>
        <v>1537</v>
      </c>
      <c r="F44" s="24" t="s">
        <v>827</v>
      </c>
      <c r="G44" s="1">
        <v>11400</v>
      </c>
      <c r="H44" s="1">
        <v>2052</v>
      </c>
      <c r="I44" s="1">
        <v>13452</v>
      </c>
    </row>
    <row r="45" spans="1:9">
      <c r="A45" s="24" t="s">
        <v>824</v>
      </c>
      <c r="B45" s="24" t="s">
        <v>795</v>
      </c>
      <c r="C45" s="24" t="s">
        <v>807</v>
      </c>
      <c r="E45" s="24">
        <f t="shared" si="0"/>
        <v>1538</v>
      </c>
      <c r="F45" s="24" t="s">
        <v>828</v>
      </c>
      <c r="G45" s="1">
        <v>8700</v>
      </c>
      <c r="H45" s="1">
        <v>1566</v>
      </c>
      <c r="I45" s="1">
        <v>10266</v>
      </c>
    </row>
    <row r="46" spans="1:9">
      <c r="A46" s="24" t="s">
        <v>870</v>
      </c>
      <c r="B46" s="24" t="s">
        <v>821</v>
      </c>
      <c r="C46" s="24" t="s">
        <v>63</v>
      </c>
      <c r="E46" s="24">
        <f t="shared" si="0"/>
        <v>1539</v>
      </c>
      <c r="F46" s="24" t="s">
        <v>829</v>
      </c>
      <c r="G46" s="1">
        <v>5000</v>
      </c>
      <c r="H46" s="1">
        <v>900</v>
      </c>
      <c r="I46" s="1">
        <v>5900</v>
      </c>
    </row>
    <row r="47" spans="1:9">
      <c r="A47" s="24" t="s">
        <v>848</v>
      </c>
      <c r="B47" s="24" t="s">
        <v>797</v>
      </c>
      <c r="C47" s="24" t="s">
        <v>800</v>
      </c>
      <c r="E47" s="24">
        <f t="shared" si="0"/>
        <v>1540</v>
      </c>
      <c r="F47" s="24" t="s">
        <v>794</v>
      </c>
      <c r="G47" s="1">
        <v>11600</v>
      </c>
      <c r="H47" s="1">
        <v>2088</v>
      </c>
      <c r="I47" s="1">
        <v>13688</v>
      </c>
    </row>
    <row r="48" spans="1:9">
      <c r="A48" s="24" t="s">
        <v>874</v>
      </c>
      <c r="B48" s="24" t="s">
        <v>804</v>
      </c>
      <c r="C48" s="24" t="s">
        <v>790</v>
      </c>
      <c r="E48" s="24">
        <f t="shared" si="0"/>
        <v>1541</v>
      </c>
      <c r="F48" s="24" t="s">
        <v>803</v>
      </c>
      <c r="G48" s="1">
        <v>6700</v>
      </c>
      <c r="H48" s="1">
        <v>1206</v>
      </c>
      <c r="I48" s="1">
        <v>7906</v>
      </c>
    </row>
    <row r="49" spans="1:9">
      <c r="A49" s="24" t="s">
        <v>846</v>
      </c>
      <c r="B49" s="24" t="s">
        <v>786</v>
      </c>
      <c r="C49" s="24" t="s">
        <v>70</v>
      </c>
      <c r="E49" s="24">
        <f t="shared" si="0"/>
        <v>1542</v>
      </c>
      <c r="F49" s="24" t="s">
        <v>830</v>
      </c>
      <c r="G49" s="1">
        <v>13900</v>
      </c>
      <c r="H49" s="1">
        <v>2502</v>
      </c>
      <c r="I49" s="1">
        <v>16402</v>
      </c>
    </row>
    <row r="50" spans="1:9">
      <c r="A50" s="24" t="s">
        <v>819</v>
      </c>
      <c r="B50" s="24" t="s">
        <v>799</v>
      </c>
      <c r="C50" s="24" t="s">
        <v>818</v>
      </c>
      <c r="E50" s="24">
        <f t="shared" si="0"/>
        <v>1543</v>
      </c>
      <c r="F50" s="24" t="s">
        <v>811</v>
      </c>
      <c r="G50" s="1">
        <v>6800</v>
      </c>
      <c r="H50" s="1">
        <v>1224</v>
      </c>
      <c r="I50" s="1">
        <v>8024</v>
      </c>
    </row>
    <row r="51" spans="1:9">
      <c r="A51" s="24" t="s">
        <v>841</v>
      </c>
      <c r="B51" s="24" t="s">
        <v>808</v>
      </c>
      <c r="C51" s="24" t="s">
        <v>818</v>
      </c>
      <c r="E51" s="24">
        <f t="shared" si="0"/>
        <v>1544</v>
      </c>
      <c r="F51" s="24" t="s">
        <v>831</v>
      </c>
      <c r="G51" s="1">
        <v>10500</v>
      </c>
      <c r="H51" s="1">
        <v>1890</v>
      </c>
      <c r="I51" s="1">
        <v>12390</v>
      </c>
    </row>
    <row r="52" spans="1:9">
      <c r="A52" s="24" t="s">
        <v>865</v>
      </c>
      <c r="B52" s="24" t="s">
        <v>801</v>
      </c>
      <c r="C52" s="24" t="s">
        <v>798</v>
      </c>
      <c r="E52" s="24">
        <f t="shared" si="0"/>
        <v>1545</v>
      </c>
      <c r="F52" s="24" t="s">
        <v>813</v>
      </c>
      <c r="G52" s="1">
        <v>6800</v>
      </c>
      <c r="H52" s="1">
        <v>1224</v>
      </c>
      <c r="I52" s="1">
        <v>8024</v>
      </c>
    </row>
    <row r="53" spans="1:9">
      <c r="A53" s="24" t="s">
        <v>823</v>
      </c>
      <c r="B53" s="24" t="s">
        <v>808</v>
      </c>
      <c r="C53" s="24" t="s">
        <v>798</v>
      </c>
      <c r="E53" s="24">
        <f t="shared" si="0"/>
        <v>1546</v>
      </c>
      <c r="F53" s="24" t="s">
        <v>791</v>
      </c>
      <c r="G53" s="1">
        <v>8300</v>
      </c>
      <c r="H53" s="1">
        <v>1494</v>
      </c>
      <c r="I53" s="1">
        <v>9794</v>
      </c>
    </row>
    <row r="54" spans="1:9">
      <c r="A54" s="24" t="s">
        <v>858</v>
      </c>
      <c r="B54" s="24" t="s">
        <v>801</v>
      </c>
      <c r="C54" s="24" t="s">
        <v>66</v>
      </c>
      <c r="E54" s="24">
        <f t="shared" si="0"/>
        <v>1547</v>
      </c>
      <c r="F54" s="24" t="s">
        <v>817</v>
      </c>
      <c r="G54" s="1">
        <v>7300</v>
      </c>
      <c r="H54" s="1">
        <v>1314</v>
      </c>
      <c r="I54" s="1">
        <v>8614</v>
      </c>
    </row>
    <row r="55" spans="1:9">
      <c r="A55" s="24" t="s">
        <v>805</v>
      </c>
      <c r="B55" s="24" t="s">
        <v>799</v>
      </c>
      <c r="C55" s="24" t="s">
        <v>66</v>
      </c>
      <c r="E55" s="24">
        <f t="shared" si="0"/>
        <v>1548</v>
      </c>
      <c r="F55" s="24" t="s">
        <v>832</v>
      </c>
      <c r="G55" s="1">
        <v>8600</v>
      </c>
      <c r="H55" s="1">
        <v>1548</v>
      </c>
      <c r="I55" s="1">
        <v>10148</v>
      </c>
    </row>
    <row r="56" spans="1:9">
      <c r="A56" s="24" t="s">
        <v>868</v>
      </c>
      <c r="B56" s="24" t="s">
        <v>795</v>
      </c>
      <c r="C56" s="24" t="s">
        <v>66</v>
      </c>
      <c r="E56" s="24">
        <f t="shared" si="0"/>
        <v>1549</v>
      </c>
      <c r="F56" s="24" t="s">
        <v>834</v>
      </c>
      <c r="G56" s="1">
        <v>10200</v>
      </c>
      <c r="H56" s="1">
        <v>1836</v>
      </c>
      <c r="I56" s="1">
        <v>12036</v>
      </c>
    </row>
    <row r="57" spans="1:9">
      <c r="A57" s="24" t="s">
        <v>875</v>
      </c>
      <c r="B57" s="24" t="s">
        <v>797</v>
      </c>
      <c r="C57" s="24" t="s">
        <v>800</v>
      </c>
      <c r="E57" s="24">
        <f t="shared" si="0"/>
        <v>1550</v>
      </c>
      <c r="F57" s="24" t="s">
        <v>803</v>
      </c>
      <c r="G57" s="1">
        <v>14500</v>
      </c>
      <c r="H57" s="1">
        <v>2610</v>
      </c>
      <c r="I57" s="1">
        <v>17110</v>
      </c>
    </row>
    <row r="58" spans="1:9">
      <c r="A58" s="24" t="s">
        <v>826</v>
      </c>
      <c r="B58" s="24" t="s">
        <v>801</v>
      </c>
      <c r="C58" s="24" t="s">
        <v>807</v>
      </c>
      <c r="E58" s="24">
        <f t="shared" si="0"/>
        <v>1551</v>
      </c>
      <c r="F58" s="24" t="s">
        <v>835</v>
      </c>
      <c r="G58" s="1">
        <v>13800</v>
      </c>
      <c r="H58" s="1">
        <v>2484</v>
      </c>
      <c r="I58" s="1">
        <v>16284</v>
      </c>
    </row>
    <row r="59" spans="1:9">
      <c r="A59" s="24" t="s">
        <v>834</v>
      </c>
      <c r="B59" s="24" t="s">
        <v>810</v>
      </c>
      <c r="C59" s="24" t="s">
        <v>66</v>
      </c>
      <c r="E59" s="24">
        <f t="shared" si="0"/>
        <v>1552</v>
      </c>
      <c r="F59" s="24" t="s">
        <v>813</v>
      </c>
      <c r="G59" s="1">
        <v>13700</v>
      </c>
      <c r="H59" s="1">
        <v>2466</v>
      </c>
      <c r="I59" s="1">
        <v>16166</v>
      </c>
    </row>
    <row r="60" spans="1:9">
      <c r="A60" s="24" t="s">
        <v>820</v>
      </c>
      <c r="B60" s="24" t="s">
        <v>821</v>
      </c>
      <c r="C60" s="24" t="s">
        <v>802</v>
      </c>
      <c r="E60" s="24">
        <f t="shared" si="0"/>
        <v>1553</v>
      </c>
      <c r="F60" s="24" t="s">
        <v>803</v>
      </c>
      <c r="G60" s="1">
        <v>14300</v>
      </c>
      <c r="H60" s="1">
        <v>2574</v>
      </c>
      <c r="I60" s="1">
        <v>16874</v>
      </c>
    </row>
    <row r="61" spans="1:9">
      <c r="A61" s="24" t="s">
        <v>838</v>
      </c>
      <c r="B61" s="24" t="s">
        <v>784</v>
      </c>
      <c r="C61" s="24" t="s">
        <v>818</v>
      </c>
      <c r="E61" s="24">
        <f t="shared" si="0"/>
        <v>1554</v>
      </c>
      <c r="F61" s="24" t="s">
        <v>836</v>
      </c>
      <c r="G61" s="1">
        <v>9600</v>
      </c>
      <c r="H61" s="1">
        <v>1728</v>
      </c>
      <c r="I61" s="1">
        <v>11328</v>
      </c>
    </row>
    <row r="62" spans="1:9">
      <c r="A62" s="24" t="s">
        <v>837</v>
      </c>
      <c r="B62" s="24" t="s">
        <v>799</v>
      </c>
      <c r="C62" s="24" t="s">
        <v>70</v>
      </c>
      <c r="E62" s="24">
        <f t="shared" si="0"/>
        <v>1555</v>
      </c>
      <c r="F62" s="24" t="s">
        <v>837</v>
      </c>
      <c r="G62" s="1">
        <v>9600</v>
      </c>
      <c r="H62" s="1">
        <v>1728</v>
      </c>
      <c r="I62" s="1">
        <v>11328</v>
      </c>
    </row>
    <row r="63" spans="1:9">
      <c r="A63" s="24" t="s">
        <v>830</v>
      </c>
      <c r="B63" s="24" t="s">
        <v>792</v>
      </c>
      <c r="C63" s="24" t="s">
        <v>798</v>
      </c>
      <c r="E63" s="24">
        <f t="shared" si="0"/>
        <v>1556</v>
      </c>
      <c r="F63" s="24" t="s">
        <v>811</v>
      </c>
      <c r="G63" s="1">
        <v>6500</v>
      </c>
      <c r="H63" s="1">
        <v>1170</v>
      </c>
      <c r="I63" s="1">
        <v>7670</v>
      </c>
    </row>
    <row r="64" spans="1:9">
      <c r="A64" s="24" t="s">
        <v>835</v>
      </c>
      <c r="B64" s="24" t="s">
        <v>784</v>
      </c>
      <c r="C64" s="24" t="s">
        <v>63</v>
      </c>
      <c r="E64" s="24">
        <f t="shared" si="0"/>
        <v>1557</v>
      </c>
      <c r="F64" s="24" t="s">
        <v>814</v>
      </c>
      <c r="G64" s="1">
        <v>14800</v>
      </c>
      <c r="H64" s="1">
        <v>2664</v>
      </c>
      <c r="I64" s="1">
        <v>17464</v>
      </c>
    </row>
    <row r="65" spans="1:9">
      <c r="A65" s="24" t="s">
        <v>832</v>
      </c>
      <c r="B65" s="24" t="s">
        <v>833</v>
      </c>
      <c r="C65" s="24" t="s">
        <v>63</v>
      </c>
      <c r="E65" s="24">
        <f t="shared" si="0"/>
        <v>1558</v>
      </c>
      <c r="F65" s="24" t="s">
        <v>813</v>
      </c>
      <c r="G65" s="1">
        <v>14300</v>
      </c>
      <c r="H65" s="1">
        <v>2574</v>
      </c>
      <c r="I65" s="1">
        <v>16874</v>
      </c>
    </row>
    <row r="66" spans="1:9">
      <c r="A66" s="24" t="s">
        <v>843</v>
      </c>
      <c r="B66" s="24" t="s">
        <v>808</v>
      </c>
      <c r="C66" s="24" t="s">
        <v>802</v>
      </c>
      <c r="E66" s="24">
        <f t="shared" si="0"/>
        <v>1559</v>
      </c>
      <c r="F66" s="24" t="s">
        <v>838</v>
      </c>
      <c r="G66" s="1">
        <v>14700</v>
      </c>
      <c r="H66" s="1">
        <v>2646</v>
      </c>
      <c r="I66" s="1">
        <v>17346</v>
      </c>
    </row>
    <row r="67" spans="1:9">
      <c r="A67" s="24" t="s">
        <v>852</v>
      </c>
      <c r="B67" s="24" t="s">
        <v>795</v>
      </c>
      <c r="C67" s="24" t="s">
        <v>798</v>
      </c>
      <c r="E67" s="24">
        <f t="shared" si="0"/>
        <v>1560</v>
      </c>
      <c r="F67" s="24" t="s">
        <v>831</v>
      </c>
      <c r="G67" s="1">
        <v>12300</v>
      </c>
      <c r="H67" s="1">
        <v>2214</v>
      </c>
      <c r="I67" s="1">
        <v>14514</v>
      </c>
    </row>
    <row r="68" spans="1:9">
      <c r="A68" s="24" t="s">
        <v>829</v>
      </c>
      <c r="B68" s="24" t="s">
        <v>795</v>
      </c>
      <c r="C68" s="24" t="s">
        <v>802</v>
      </c>
      <c r="E68" s="24">
        <f t="shared" si="0"/>
        <v>1561</v>
      </c>
      <c r="F68" s="24" t="s">
        <v>781</v>
      </c>
      <c r="G68" s="1">
        <v>14500</v>
      </c>
      <c r="H68" s="1">
        <v>2610</v>
      </c>
      <c r="I68" s="1">
        <v>17110</v>
      </c>
    </row>
    <row r="69" spans="1:9">
      <c r="A69" s="24" t="s">
        <v>863</v>
      </c>
      <c r="B69" s="24" t="s">
        <v>782</v>
      </c>
      <c r="C69" s="24" t="s">
        <v>818</v>
      </c>
      <c r="E69" s="24">
        <f t="shared" si="0"/>
        <v>1562</v>
      </c>
      <c r="F69" s="24" t="s">
        <v>839</v>
      </c>
      <c r="G69" s="1">
        <v>10800</v>
      </c>
      <c r="H69" s="1">
        <v>1944</v>
      </c>
      <c r="I69" s="1">
        <v>12744</v>
      </c>
    </row>
    <row r="70" spans="1:9">
      <c r="A70" s="24" t="s">
        <v>796</v>
      </c>
      <c r="B70" s="24" t="s">
        <v>797</v>
      </c>
      <c r="C70" s="24" t="s">
        <v>790</v>
      </c>
      <c r="E70" s="24">
        <f t="shared" si="0"/>
        <v>1563</v>
      </c>
      <c r="F70" s="24" t="s">
        <v>840</v>
      </c>
      <c r="G70" s="1">
        <v>10400</v>
      </c>
      <c r="H70" s="1">
        <v>1872</v>
      </c>
      <c r="I70" s="1">
        <v>12272</v>
      </c>
    </row>
    <row r="71" spans="1:9">
      <c r="A71" s="24" t="s">
        <v>787</v>
      </c>
      <c r="B71" s="24" t="s">
        <v>786</v>
      </c>
      <c r="C71" s="24" t="s">
        <v>63</v>
      </c>
      <c r="E71" s="24">
        <f t="shared" si="0"/>
        <v>1564</v>
      </c>
      <c r="F71" s="24" t="s">
        <v>817</v>
      </c>
      <c r="G71" s="1">
        <v>9800</v>
      </c>
      <c r="H71" s="1">
        <v>1764</v>
      </c>
      <c r="I71" s="1">
        <v>11564</v>
      </c>
    </row>
    <row r="72" spans="1:9">
      <c r="A72" s="24" t="s">
        <v>812</v>
      </c>
      <c r="B72" s="24" t="s">
        <v>810</v>
      </c>
      <c r="C72" s="24" t="s">
        <v>802</v>
      </c>
      <c r="E72" s="24">
        <f t="shared" si="0"/>
        <v>1565</v>
      </c>
      <c r="F72" s="24" t="s">
        <v>811</v>
      </c>
      <c r="G72" s="1">
        <v>8100</v>
      </c>
      <c r="H72" s="1">
        <v>1458</v>
      </c>
      <c r="I72" s="1">
        <v>9558</v>
      </c>
    </row>
    <row r="73" spans="1:9">
      <c r="A73" s="24" t="s">
        <v>825</v>
      </c>
      <c r="B73" s="24" t="s">
        <v>801</v>
      </c>
      <c r="C73" s="24" t="s">
        <v>802</v>
      </c>
      <c r="E73" s="24">
        <f t="shared" ref="E73:E136" si="1">+E72+1</f>
        <v>1566</v>
      </c>
      <c r="F73" s="24" t="s">
        <v>809</v>
      </c>
      <c r="G73" s="1">
        <v>13700</v>
      </c>
      <c r="H73" s="1">
        <v>2466</v>
      </c>
      <c r="I73" s="1">
        <v>16166</v>
      </c>
    </row>
    <row r="74" spans="1:9">
      <c r="A74" s="24" t="s">
        <v>854</v>
      </c>
      <c r="B74" s="24" t="s">
        <v>782</v>
      </c>
      <c r="C74" s="24" t="s">
        <v>63</v>
      </c>
      <c r="E74" s="24">
        <f t="shared" si="1"/>
        <v>1567</v>
      </c>
      <c r="F74" s="24" t="s">
        <v>840</v>
      </c>
      <c r="G74" s="1">
        <v>8600</v>
      </c>
      <c r="H74" s="1">
        <v>1548</v>
      </c>
      <c r="I74" s="1">
        <v>10148</v>
      </c>
    </row>
    <row r="75" spans="1:9">
      <c r="A75" s="24" t="s">
        <v>871</v>
      </c>
      <c r="B75" s="24" t="s">
        <v>799</v>
      </c>
      <c r="C75" s="24" t="s">
        <v>807</v>
      </c>
      <c r="E75" s="24">
        <f t="shared" si="1"/>
        <v>1568</v>
      </c>
      <c r="F75" s="24" t="s">
        <v>841</v>
      </c>
      <c r="G75" s="1">
        <v>6000</v>
      </c>
      <c r="H75" s="1">
        <v>1080</v>
      </c>
      <c r="I75" s="1">
        <v>7080</v>
      </c>
    </row>
    <row r="76" spans="1:9">
      <c r="A76" s="24" t="s">
        <v>862</v>
      </c>
      <c r="B76" s="24" t="s">
        <v>822</v>
      </c>
      <c r="C76" s="24" t="s">
        <v>63</v>
      </c>
      <c r="E76" s="24">
        <f t="shared" si="1"/>
        <v>1569</v>
      </c>
      <c r="F76" s="24" t="s">
        <v>814</v>
      </c>
      <c r="G76" s="1">
        <v>12900</v>
      </c>
      <c r="H76" s="1">
        <v>2322</v>
      </c>
      <c r="I76" s="1">
        <v>15222</v>
      </c>
    </row>
    <row r="77" spans="1:9">
      <c r="A77" s="24" t="s">
        <v>850</v>
      </c>
      <c r="B77" s="24" t="s">
        <v>797</v>
      </c>
      <c r="C77" s="24" t="s">
        <v>798</v>
      </c>
      <c r="E77" s="24">
        <f t="shared" si="1"/>
        <v>1570</v>
      </c>
      <c r="F77" s="24" t="s">
        <v>842</v>
      </c>
      <c r="G77" s="1">
        <v>12300</v>
      </c>
      <c r="H77" s="1">
        <v>2214</v>
      </c>
      <c r="I77" s="1">
        <v>14514</v>
      </c>
    </row>
    <row r="78" spans="1:9">
      <c r="A78" s="24" t="s">
        <v>806</v>
      </c>
      <c r="B78" s="24" t="s">
        <v>792</v>
      </c>
      <c r="C78" s="24" t="s">
        <v>807</v>
      </c>
      <c r="E78" s="24">
        <f t="shared" si="1"/>
        <v>1571</v>
      </c>
      <c r="F78" s="24" t="s">
        <v>843</v>
      </c>
      <c r="G78" s="1">
        <v>5400</v>
      </c>
      <c r="H78" s="1">
        <v>972</v>
      </c>
      <c r="I78" s="1">
        <v>6372</v>
      </c>
    </row>
    <row r="79" spans="1:9">
      <c r="A79" s="24" t="s">
        <v>836</v>
      </c>
      <c r="B79" s="24" t="s">
        <v>801</v>
      </c>
      <c r="C79" s="24" t="s">
        <v>818</v>
      </c>
      <c r="E79" s="24">
        <f t="shared" si="1"/>
        <v>1572</v>
      </c>
      <c r="F79" s="24" t="s">
        <v>844</v>
      </c>
      <c r="G79" s="1">
        <v>13600</v>
      </c>
      <c r="H79" s="1">
        <v>2448</v>
      </c>
      <c r="I79" s="1">
        <v>16048</v>
      </c>
    </row>
    <row r="80" spans="1:9">
      <c r="A80" s="24" t="s">
        <v>827</v>
      </c>
      <c r="B80" s="24" t="s">
        <v>795</v>
      </c>
      <c r="C80" s="24" t="s">
        <v>790</v>
      </c>
      <c r="E80" s="24">
        <f t="shared" si="1"/>
        <v>1573</v>
      </c>
      <c r="F80" s="24" t="s">
        <v>845</v>
      </c>
      <c r="G80" s="1">
        <v>13500</v>
      </c>
      <c r="H80" s="1">
        <v>2430</v>
      </c>
      <c r="I80" s="1">
        <v>15930</v>
      </c>
    </row>
    <row r="81" spans="1:9">
      <c r="A81" s="24" t="s">
        <v>866</v>
      </c>
      <c r="B81" s="24" t="s">
        <v>784</v>
      </c>
      <c r="C81" s="24" t="s">
        <v>790</v>
      </c>
      <c r="E81" s="24">
        <f t="shared" si="1"/>
        <v>1574</v>
      </c>
      <c r="F81" s="24" t="s">
        <v>834</v>
      </c>
      <c r="G81" s="1">
        <v>9400</v>
      </c>
      <c r="H81" s="1">
        <v>1692</v>
      </c>
      <c r="I81" s="1">
        <v>11092</v>
      </c>
    </row>
    <row r="82" spans="1:9">
      <c r="A82" s="24" t="s">
        <v>791</v>
      </c>
      <c r="B82" s="24" t="s">
        <v>792</v>
      </c>
      <c r="C82" s="24" t="s">
        <v>70</v>
      </c>
      <c r="E82" s="24">
        <f t="shared" si="1"/>
        <v>1575</v>
      </c>
      <c r="F82" s="24" t="s">
        <v>835</v>
      </c>
      <c r="G82" s="1">
        <v>6500</v>
      </c>
      <c r="H82" s="1">
        <v>1170</v>
      </c>
      <c r="I82" s="1">
        <v>7670</v>
      </c>
    </row>
    <row r="83" spans="1:9">
      <c r="A83" s="24" t="s">
        <v>853</v>
      </c>
      <c r="B83" s="24" t="s">
        <v>808</v>
      </c>
      <c r="C83" s="24" t="s">
        <v>70</v>
      </c>
      <c r="E83" s="24">
        <f t="shared" si="1"/>
        <v>1576</v>
      </c>
      <c r="F83" s="24" t="s">
        <v>844</v>
      </c>
      <c r="G83" s="1">
        <v>9100</v>
      </c>
      <c r="H83" s="1">
        <v>1638</v>
      </c>
      <c r="I83" s="1">
        <v>10738</v>
      </c>
    </row>
    <row r="84" spans="1:9">
      <c r="E84" s="24">
        <f t="shared" si="1"/>
        <v>1577</v>
      </c>
      <c r="F84" s="24" t="s">
        <v>837</v>
      </c>
      <c r="G84" s="1">
        <v>13700</v>
      </c>
      <c r="H84" s="1">
        <v>2466</v>
      </c>
      <c r="I84" s="1">
        <v>16166</v>
      </c>
    </row>
    <row r="85" spans="1:9">
      <c r="E85" s="24">
        <f t="shared" si="1"/>
        <v>1578</v>
      </c>
      <c r="F85" s="24" t="s">
        <v>841</v>
      </c>
      <c r="G85" s="1">
        <v>10300</v>
      </c>
      <c r="H85" s="1">
        <v>1854</v>
      </c>
      <c r="I85" s="1">
        <v>12154</v>
      </c>
    </row>
    <row r="86" spans="1:9">
      <c r="E86" s="24">
        <f t="shared" si="1"/>
        <v>1579</v>
      </c>
      <c r="F86" s="24" t="s">
        <v>825</v>
      </c>
      <c r="G86" s="1">
        <v>10000</v>
      </c>
      <c r="H86" s="1">
        <v>1800</v>
      </c>
      <c r="I86" s="1">
        <v>11800</v>
      </c>
    </row>
    <row r="87" spans="1:9">
      <c r="E87" s="24">
        <f t="shared" si="1"/>
        <v>1580</v>
      </c>
      <c r="F87" s="24" t="s">
        <v>846</v>
      </c>
      <c r="G87" s="1">
        <v>5300</v>
      </c>
      <c r="H87" s="1">
        <v>954</v>
      </c>
      <c r="I87" s="1">
        <v>6254</v>
      </c>
    </row>
    <row r="88" spans="1:9">
      <c r="E88" s="24">
        <f t="shared" si="1"/>
        <v>1581</v>
      </c>
      <c r="F88" s="24" t="s">
        <v>847</v>
      </c>
      <c r="G88" s="1">
        <v>13600</v>
      </c>
      <c r="H88" s="1">
        <v>2448</v>
      </c>
      <c r="I88" s="1">
        <v>16048</v>
      </c>
    </row>
    <row r="89" spans="1:9">
      <c r="E89" s="24">
        <f t="shared" si="1"/>
        <v>1582</v>
      </c>
      <c r="F89" s="24" t="s">
        <v>848</v>
      </c>
      <c r="G89" s="1">
        <v>13100</v>
      </c>
      <c r="H89" s="1">
        <v>2358</v>
      </c>
      <c r="I89" s="1">
        <v>15458</v>
      </c>
    </row>
    <row r="90" spans="1:9">
      <c r="E90" s="24">
        <f t="shared" si="1"/>
        <v>1583</v>
      </c>
      <c r="F90" s="24" t="s">
        <v>849</v>
      </c>
      <c r="G90" s="1">
        <v>6800</v>
      </c>
      <c r="H90" s="1">
        <v>1224</v>
      </c>
      <c r="I90" s="1">
        <v>8024</v>
      </c>
    </row>
    <row r="91" spans="1:9">
      <c r="E91" s="24">
        <f t="shared" si="1"/>
        <v>1584</v>
      </c>
      <c r="F91" s="24" t="s">
        <v>850</v>
      </c>
      <c r="G91" s="1">
        <v>14900</v>
      </c>
      <c r="H91" s="1">
        <v>2682</v>
      </c>
      <c r="I91" s="1">
        <v>17582</v>
      </c>
    </row>
    <row r="92" spans="1:9">
      <c r="E92" s="24">
        <f t="shared" si="1"/>
        <v>1585</v>
      </c>
      <c r="F92" s="24" t="s">
        <v>831</v>
      </c>
      <c r="G92" s="1">
        <v>13600</v>
      </c>
      <c r="H92" s="1">
        <v>2448</v>
      </c>
      <c r="I92" s="1">
        <v>16048</v>
      </c>
    </row>
    <row r="93" spans="1:9">
      <c r="E93" s="24">
        <f t="shared" si="1"/>
        <v>1586</v>
      </c>
      <c r="F93" s="24" t="s">
        <v>836</v>
      </c>
      <c r="G93" s="1">
        <v>6000</v>
      </c>
      <c r="H93" s="1">
        <v>1080</v>
      </c>
      <c r="I93" s="1">
        <v>7080</v>
      </c>
    </row>
    <row r="94" spans="1:9">
      <c r="E94" s="24">
        <f t="shared" si="1"/>
        <v>1587</v>
      </c>
      <c r="F94" s="24" t="s">
        <v>851</v>
      </c>
      <c r="G94" s="1">
        <v>9500</v>
      </c>
      <c r="H94" s="1">
        <v>1710</v>
      </c>
      <c r="I94" s="1">
        <v>11210</v>
      </c>
    </row>
    <row r="95" spans="1:9">
      <c r="E95" s="24">
        <f t="shared" si="1"/>
        <v>1588</v>
      </c>
      <c r="F95" s="24" t="s">
        <v>832</v>
      </c>
      <c r="G95" s="1">
        <v>12000</v>
      </c>
      <c r="H95" s="1">
        <v>2160</v>
      </c>
      <c r="I95" s="1">
        <v>14160</v>
      </c>
    </row>
    <row r="96" spans="1:9">
      <c r="E96" s="24">
        <f t="shared" si="1"/>
        <v>1589</v>
      </c>
      <c r="F96" s="24" t="s">
        <v>852</v>
      </c>
      <c r="G96" s="1">
        <v>12300</v>
      </c>
      <c r="H96" s="1">
        <v>2214</v>
      </c>
      <c r="I96" s="1">
        <v>14514</v>
      </c>
    </row>
    <row r="97" spans="5:9">
      <c r="E97" s="24">
        <f t="shared" si="1"/>
        <v>1590</v>
      </c>
      <c r="F97" s="24" t="s">
        <v>836</v>
      </c>
      <c r="G97" s="1">
        <v>12300</v>
      </c>
      <c r="H97" s="1">
        <v>2214</v>
      </c>
      <c r="I97" s="1">
        <v>14514</v>
      </c>
    </row>
    <row r="98" spans="5:9">
      <c r="E98" s="24">
        <f t="shared" si="1"/>
        <v>1591</v>
      </c>
      <c r="F98" s="24" t="s">
        <v>812</v>
      </c>
      <c r="G98" s="1">
        <v>14600</v>
      </c>
      <c r="H98" s="1">
        <v>2628</v>
      </c>
      <c r="I98" s="1">
        <v>17228</v>
      </c>
    </row>
    <row r="99" spans="5:9">
      <c r="E99" s="24">
        <f t="shared" si="1"/>
        <v>1592</v>
      </c>
      <c r="F99" s="24" t="s">
        <v>781</v>
      </c>
      <c r="G99" s="1">
        <v>11100</v>
      </c>
      <c r="H99" s="1">
        <v>1998</v>
      </c>
      <c r="I99" s="1">
        <v>13098</v>
      </c>
    </row>
    <row r="100" spans="5:9">
      <c r="E100" s="24">
        <f t="shared" si="1"/>
        <v>1593</v>
      </c>
      <c r="F100" s="24" t="s">
        <v>853</v>
      </c>
      <c r="G100" s="1">
        <v>5400</v>
      </c>
      <c r="H100" s="1">
        <v>972</v>
      </c>
      <c r="I100" s="1">
        <v>6372</v>
      </c>
    </row>
    <row r="101" spans="5:9">
      <c r="E101" s="24">
        <f t="shared" si="1"/>
        <v>1594</v>
      </c>
      <c r="F101" s="24" t="s">
        <v>845</v>
      </c>
      <c r="G101" s="1">
        <v>8900</v>
      </c>
      <c r="H101" s="1">
        <v>1602</v>
      </c>
      <c r="I101" s="1">
        <v>10502</v>
      </c>
    </row>
    <row r="102" spans="5:9">
      <c r="E102" s="24">
        <f t="shared" si="1"/>
        <v>1595</v>
      </c>
      <c r="F102" s="24" t="s">
        <v>854</v>
      </c>
      <c r="G102" s="1">
        <v>12400</v>
      </c>
      <c r="H102" s="1">
        <v>2232</v>
      </c>
      <c r="I102" s="1">
        <v>14632</v>
      </c>
    </row>
    <row r="103" spans="5:9">
      <c r="E103" s="24">
        <f t="shared" si="1"/>
        <v>1596</v>
      </c>
      <c r="F103" s="24" t="s">
        <v>855</v>
      </c>
      <c r="G103" s="1">
        <v>9000</v>
      </c>
      <c r="H103" s="1">
        <v>1620</v>
      </c>
      <c r="I103" s="1">
        <v>10620</v>
      </c>
    </row>
    <row r="104" spans="5:9">
      <c r="E104" s="24">
        <f t="shared" si="1"/>
        <v>1597</v>
      </c>
      <c r="F104" s="24" t="s">
        <v>856</v>
      </c>
      <c r="G104" s="1">
        <v>13200</v>
      </c>
      <c r="H104" s="1">
        <v>2376</v>
      </c>
      <c r="I104" s="1">
        <v>15576</v>
      </c>
    </row>
    <row r="105" spans="5:9">
      <c r="E105" s="24">
        <f t="shared" si="1"/>
        <v>1598</v>
      </c>
      <c r="F105" s="24" t="s">
        <v>857</v>
      </c>
      <c r="G105" s="1">
        <v>10000</v>
      </c>
      <c r="H105" s="1">
        <v>1800</v>
      </c>
      <c r="I105" s="1">
        <v>11800</v>
      </c>
    </row>
    <row r="106" spans="5:9">
      <c r="E106" s="24">
        <f t="shared" si="1"/>
        <v>1599</v>
      </c>
      <c r="F106" s="24" t="s">
        <v>836</v>
      </c>
      <c r="G106" s="1">
        <v>9900</v>
      </c>
      <c r="H106" s="1">
        <v>1782</v>
      </c>
      <c r="I106" s="1">
        <v>11682</v>
      </c>
    </row>
    <row r="107" spans="5:9">
      <c r="E107" s="24">
        <f t="shared" si="1"/>
        <v>1600</v>
      </c>
      <c r="F107" s="24" t="s">
        <v>856</v>
      </c>
      <c r="G107" s="1">
        <v>9600</v>
      </c>
      <c r="H107" s="1">
        <v>1728</v>
      </c>
      <c r="I107" s="1">
        <v>11328</v>
      </c>
    </row>
    <row r="108" spans="5:9">
      <c r="E108" s="24">
        <f t="shared" si="1"/>
        <v>1601</v>
      </c>
      <c r="F108" s="24" t="s">
        <v>819</v>
      </c>
      <c r="G108" s="1">
        <v>6400</v>
      </c>
      <c r="H108" s="1">
        <v>1152</v>
      </c>
      <c r="I108" s="1">
        <v>7552</v>
      </c>
    </row>
    <row r="109" spans="5:9">
      <c r="E109" s="24">
        <f t="shared" si="1"/>
        <v>1602</v>
      </c>
      <c r="F109" s="24" t="s">
        <v>842</v>
      </c>
      <c r="G109" s="1">
        <v>14000</v>
      </c>
      <c r="H109" s="1">
        <v>2520</v>
      </c>
      <c r="I109" s="1">
        <v>16520</v>
      </c>
    </row>
    <row r="110" spans="5:9">
      <c r="E110" s="24">
        <f t="shared" si="1"/>
        <v>1603</v>
      </c>
      <c r="F110" s="24" t="s">
        <v>849</v>
      </c>
      <c r="G110" s="1">
        <v>11000</v>
      </c>
      <c r="H110" s="1">
        <v>1980</v>
      </c>
      <c r="I110" s="1">
        <v>12980</v>
      </c>
    </row>
    <row r="111" spans="5:9">
      <c r="E111" s="24">
        <f t="shared" si="1"/>
        <v>1604</v>
      </c>
      <c r="F111" s="24" t="s">
        <v>813</v>
      </c>
      <c r="G111" s="1">
        <v>14500</v>
      </c>
      <c r="H111" s="1">
        <v>2610</v>
      </c>
      <c r="I111" s="1">
        <v>17110</v>
      </c>
    </row>
    <row r="112" spans="5:9">
      <c r="E112" s="24">
        <f t="shared" si="1"/>
        <v>1605</v>
      </c>
      <c r="F112" s="24" t="s">
        <v>824</v>
      </c>
      <c r="G112" s="1">
        <v>9200</v>
      </c>
      <c r="H112" s="1">
        <v>1656</v>
      </c>
      <c r="I112" s="1">
        <v>10856</v>
      </c>
    </row>
    <row r="113" spans="5:9">
      <c r="E113" s="24">
        <f t="shared" si="1"/>
        <v>1606</v>
      </c>
      <c r="F113" s="24" t="s">
        <v>858</v>
      </c>
      <c r="G113" s="1">
        <v>14400</v>
      </c>
      <c r="H113" s="1">
        <v>2592</v>
      </c>
      <c r="I113" s="1">
        <v>16992</v>
      </c>
    </row>
    <row r="114" spans="5:9">
      <c r="E114" s="24">
        <f t="shared" si="1"/>
        <v>1607</v>
      </c>
      <c r="F114" s="24" t="s">
        <v>816</v>
      </c>
      <c r="G114" s="1">
        <v>11600</v>
      </c>
      <c r="H114" s="1">
        <v>2088</v>
      </c>
      <c r="I114" s="1">
        <v>13688</v>
      </c>
    </row>
    <row r="115" spans="5:9">
      <c r="E115" s="24">
        <f t="shared" si="1"/>
        <v>1608</v>
      </c>
      <c r="F115" s="24" t="s">
        <v>842</v>
      </c>
      <c r="G115" s="1">
        <v>8700</v>
      </c>
      <c r="H115" s="1">
        <v>1566</v>
      </c>
      <c r="I115" s="1">
        <v>10266</v>
      </c>
    </row>
    <row r="116" spans="5:9">
      <c r="E116" s="24">
        <f t="shared" si="1"/>
        <v>1609</v>
      </c>
      <c r="F116" s="24" t="s">
        <v>848</v>
      </c>
      <c r="G116" s="1">
        <v>9900</v>
      </c>
      <c r="H116" s="1">
        <v>1782</v>
      </c>
      <c r="I116" s="1">
        <v>11682</v>
      </c>
    </row>
    <row r="117" spans="5:9">
      <c r="E117" s="24">
        <f t="shared" si="1"/>
        <v>1610</v>
      </c>
      <c r="F117" s="24" t="s">
        <v>840</v>
      </c>
      <c r="G117" s="1">
        <v>10700</v>
      </c>
      <c r="H117" s="1">
        <v>1926</v>
      </c>
      <c r="I117" s="1">
        <v>12626</v>
      </c>
    </row>
    <row r="118" spans="5:9">
      <c r="E118" s="24">
        <f t="shared" si="1"/>
        <v>1611</v>
      </c>
      <c r="F118" s="24" t="s">
        <v>838</v>
      </c>
      <c r="G118" s="1">
        <v>6500</v>
      </c>
      <c r="H118" s="1">
        <v>1170</v>
      </c>
      <c r="I118" s="1">
        <v>7670</v>
      </c>
    </row>
    <row r="119" spans="5:9">
      <c r="E119" s="24">
        <f t="shared" si="1"/>
        <v>1612</v>
      </c>
      <c r="F119" s="24" t="s">
        <v>840</v>
      </c>
      <c r="G119" s="1">
        <v>5200</v>
      </c>
      <c r="H119" s="1">
        <v>936</v>
      </c>
      <c r="I119" s="1">
        <v>6136</v>
      </c>
    </row>
    <row r="120" spans="5:9">
      <c r="E120" s="24">
        <f t="shared" si="1"/>
        <v>1613</v>
      </c>
      <c r="F120" s="24" t="s">
        <v>859</v>
      </c>
      <c r="G120" s="1">
        <v>7400</v>
      </c>
      <c r="H120" s="1">
        <v>1332</v>
      </c>
      <c r="I120" s="1">
        <v>8732</v>
      </c>
    </row>
    <row r="121" spans="5:9">
      <c r="E121" s="24">
        <f t="shared" si="1"/>
        <v>1614</v>
      </c>
      <c r="F121" s="24" t="s">
        <v>860</v>
      </c>
      <c r="G121" s="1">
        <v>11200</v>
      </c>
      <c r="H121" s="1">
        <v>2016</v>
      </c>
      <c r="I121" s="1">
        <v>13216</v>
      </c>
    </row>
    <row r="122" spans="5:9">
      <c r="E122" s="24">
        <f t="shared" si="1"/>
        <v>1615</v>
      </c>
      <c r="F122" s="24" t="s">
        <v>853</v>
      </c>
      <c r="G122" s="1">
        <v>10100</v>
      </c>
      <c r="H122" s="1">
        <v>1818</v>
      </c>
      <c r="I122" s="1">
        <v>11918</v>
      </c>
    </row>
    <row r="123" spans="5:9">
      <c r="E123" s="24">
        <f t="shared" si="1"/>
        <v>1616</v>
      </c>
      <c r="F123" s="24" t="s">
        <v>861</v>
      </c>
      <c r="G123" s="1">
        <v>5100</v>
      </c>
      <c r="H123" s="1">
        <v>918</v>
      </c>
      <c r="I123" s="1">
        <v>6018</v>
      </c>
    </row>
    <row r="124" spans="5:9">
      <c r="E124" s="24">
        <f t="shared" si="1"/>
        <v>1617</v>
      </c>
      <c r="F124" s="24" t="s">
        <v>827</v>
      </c>
      <c r="G124" s="1">
        <v>11300</v>
      </c>
      <c r="H124" s="1">
        <v>2034</v>
      </c>
      <c r="I124" s="1">
        <v>13334</v>
      </c>
    </row>
    <row r="125" spans="5:9">
      <c r="E125" s="24">
        <f t="shared" si="1"/>
        <v>1618</v>
      </c>
      <c r="F125" s="24" t="s">
        <v>820</v>
      </c>
      <c r="G125" s="1">
        <v>5100</v>
      </c>
      <c r="H125" s="1">
        <v>918</v>
      </c>
      <c r="I125" s="1">
        <v>6018</v>
      </c>
    </row>
    <row r="126" spans="5:9">
      <c r="E126" s="24">
        <f t="shared" si="1"/>
        <v>1619</v>
      </c>
      <c r="F126" s="24" t="s">
        <v>851</v>
      </c>
      <c r="G126" s="1">
        <v>8700</v>
      </c>
      <c r="H126" s="1">
        <v>1566</v>
      </c>
      <c r="I126" s="1">
        <v>10266</v>
      </c>
    </row>
    <row r="127" spans="5:9">
      <c r="E127" s="24">
        <f t="shared" si="1"/>
        <v>1620</v>
      </c>
      <c r="F127" s="24" t="s">
        <v>862</v>
      </c>
      <c r="G127" s="1">
        <v>14900</v>
      </c>
      <c r="H127" s="1">
        <v>2682</v>
      </c>
      <c r="I127" s="1">
        <v>17582</v>
      </c>
    </row>
    <row r="128" spans="5:9">
      <c r="E128" s="24">
        <f t="shared" si="1"/>
        <v>1621</v>
      </c>
      <c r="F128" s="24" t="s">
        <v>845</v>
      </c>
      <c r="G128" s="1">
        <v>10000</v>
      </c>
      <c r="H128" s="1">
        <v>1800</v>
      </c>
      <c r="I128" s="1">
        <v>11800</v>
      </c>
    </row>
    <row r="129" spans="5:9">
      <c r="E129" s="24">
        <f t="shared" si="1"/>
        <v>1622</v>
      </c>
      <c r="F129" s="24" t="s">
        <v>846</v>
      </c>
      <c r="G129" s="1">
        <v>9500</v>
      </c>
      <c r="H129" s="1">
        <v>1710</v>
      </c>
      <c r="I129" s="1">
        <v>11210</v>
      </c>
    </row>
    <row r="130" spans="5:9">
      <c r="E130" s="24">
        <f t="shared" si="1"/>
        <v>1623</v>
      </c>
      <c r="F130" s="24" t="s">
        <v>863</v>
      </c>
      <c r="G130" s="1">
        <v>11500</v>
      </c>
      <c r="H130" s="1">
        <v>2070</v>
      </c>
      <c r="I130" s="1">
        <v>13570</v>
      </c>
    </row>
    <row r="131" spans="5:9">
      <c r="E131" s="24">
        <f t="shared" si="1"/>
        <v>1624</v>
      </c>
      <c r="F131" s="24" t="s">
        <v>823</v>
      </c>
      <c r="G131" s="1">
        <v>7200</v>
      </c>
      <c r="H131" s="1">
        <v>1296</v>
      </c>
      <c r="I131" s="1">
        <v>8496</v>
      </c>
    </row>
    <row r="132" spans="5:9">
      <c r="E132" s="24">
        <f t="shared" si="1"/>
        <v>1625</v>
      </c>
      <c r="F132" s="24" t="s">
        <v>827</v>
      </c>
      <c r="G132" s="1">
        <v>5600</v>
      </c>
      <c r="H132" s="1">
        <v>1008</v>
      </c>
      <c r="I132" s="1">
        <v>6608</v>
      </c>
    </row>
    <row r="133" spans="5:9">
      <c r="E133" s="24">
        <f t="shared" si="1"/>
        <v>1626</v>
      </c>
      <c r="F133" s="24" t="s">
        <v>787</v>
      </c>
      <c r="G133" s="1">
        <v>13200</v>
      </c>
      <c r="H133" s="1">
        <v>2376</v>
      </c>
      <c r="I133" s="1">
        <v>15576</v>
      </c>
    </row>
    <row r="134" spans="5:9">
      <c r="E134" s="24">
        <f t="shared" si="1"/>
        <v>1627</v>
      </c>
      <c r="F134" s="24" t="s">
        <v>852</v>
      </c>
      <c r="G134" s="1">
        <v>7900</v>
      </c>
      <c r="H134" s="1">
        <v>1422</v>
      </c>
      <c r="I134" s="1">
        <v>9322</v>
      </c>
    </row>
    <row r="135" spans="5:9">
      <c r="E135" s="24">
        <f t="shared" si="1"/>
        <v>1628</v>
      </c>
      <c r="F135" s="24" t="s">
        <v>864</v>
      </c>
      <c r="G135" s="1">
        <v>11300</v>
      </c>
      <c r="H135" s="1">
        <v>2034</v>
      </c>
      <c r="I135" s="1">
        <v>13334</v>
      </c>
    </row>
    <row r="136" spans="5:9">
      <c r="E136" s="24">
        <f t="shared" si="1"/>
        <v>1629</v>
      </c>
      <c r="F136" s="24" t="s">
        <v>865</v>
      </c>
      <c r="G136" s="1">
        <v>5000</v>
      </c>
      <c r="H136" s="1">
        <v>900</v>
      </c>
      <c r="I136" s="1">
        <v>5900</v>
      </c>
    </row>
    <row r="137" spans="5:9">
      <c r="E137" s="24">
        <f t="shared" ref="E137:E200" si="2">+E136+1</f>
        <v>1630</v>
      </c>
      <c r="F137" s="24" t="s">
        <v>860</v>
      </c>
      <c r="G137" s="1">
        <v>13300</v>
      </c>
      <c r="H137" s="1">
        <v>2394</v>
      </c>
      <c r="I137" s="1">
        <v>15694</v>
      </c>
    </row>
    <row r="138" spans="5:9">
      <c r="E138" s="24">
        <f t="shared" si="2"/>
        <v>1631</v>
      </c>
      <c r="F138" s="24" t="s">
        <v>831</v>
      </c>
      <c r="G138" s="1">
        <v>10300</v>
      </c>
      <c r="H138" s="1">
        <v>1854</v>
      </c>
      <c r="I138" s="1">
        <v>12154</v>
      </c>
    </row>
    <row r="139" spans="5:9">
      <c r="E139" s="24">
        <f t="shared" si="2"/>
        <v>1632</v>
      </c>
      <c r="F139" s="24" t="s">
        <v>866</v>
      </c>
      <c r="G139" s="1">
        <v>7800</v>
      </c>
      <c r="H139" s="1">
        <v>1404</v>
      </c>
      <c r="I139" s="1">
        <v>9204</v>
      </c>
    </row>
    <row r="140" spans="5:9">
      <c r="E140" s="24">
        <f t="shared" si="2"/>
        <v>1633</v>
      </c>
      <c r="F140" s="24" t="s">
        <v>791</v>
      </c>
      <c r="G140" s="1">
        <v>9100</v>
      </c>
      <c r="H140" s="1">
        <v>1638</v>
      </c>
      <c r="I140" s="1">
        <v>10738</v>
      </c>
    </row>
    <row r="141" spans="5:9">
      <c r="E141" s="24">
        <f t="shared" si="2"/>
        <v>1634</v>
      </c>
      <c r="F141" s="24" t="s">
        <v>834</v>
      </c>
      <c r="G141" s="1">
        <v>10300</v>
      </c>
      <c r="H141" s="1">
        <v>1854</v>
      </c>
      <c r="I141" s="1">
        <v>12154</v>
      </c>
    </row>
    <row r="142" spans="5:9">
      <c r="E142" s="24">
        <f t="shared" si="2"/>
        <v>1635</v>
      </c>
      <c r="F142" s="24" t="s">
        <v>867</v>
      </c>
      <c r="G142" s="1">
        <v>8000</v>
      </c>
      <c r="H142" s="1">
        <v>1440</v>
      </c>
      <c r="I142" s="1">
        <v>9440</v>
      </c>
    </row>
    <row r="143" spans="5:9">
      <c r="E143" s="24">
        <f t="shared" si="2"/>
        <v>1636</v>
      </c>
      <c r="F143" s="24" t="s">
        <v>829</v>
      </c>
      <c r="G143" s="1">
        <v>9200</v>
      </c>
      <c r="H143" s="1">
        <v>1656</v>
      </c>
      <c r="I143" s="1">
        <v>10856</v>
      </c>
    </row>
    <row r="144" spans="5:9">
      <c r="E144" s="24">
        <f t="shared" si="2"/>
        <v>1637</v>
      </c>
      <c r="F144" s="24" t="s">
        <v>793</v>
      </c>
      <c r="G144" s="1">
        <v>10400</v>
      </c>
      <c r="H144" s="1">
        <v>1872</v>
      </c>
      <c r="I144" s="1">
        <v>12272</v>
      </c>
    </row>
    <row r="145" spans="5:9">
      <c r="E145" s="24">
        <f t="shared" si="2"/>
        <v>1638</v>
      </c>
      <c r="F145" s="24" t="s">
        <v>796</v>
      </c>
      <c r="G145" s="1">
        <v>8500</v>
      </c>
      <c r="H145" s="1">
        <v>1530</v>
      </c>
      <c r="I145" s="1">
        <v>10030</v>
      </c>
    </row>
    <row r="146" spans="5:9">
      <c r="E146" s="24">
        <f t="shared" si="2"/>
        <v>1639</v>
      </c>
      <c r="F146" s="24" t="s">
        <v>824</v>
      </c>
      <c r="G146" s="1">
        <v>11900</v>
      </c>
      <c r="H146" s="1">
        <v>2142</v>
      </c>
      <c r="I146" s="1">
        <v>14042</v>
      </c>
    </row>
    <row r="147" spans="5:9">
      <c r="E147" s="24">
        <f t="shared" si="2"/>
        <v>1640</v>
      </c>
      <c r="F147" s="24" t="s">
        <v>848</v>
      </c>
      <c r="G147" s="1">
        <v>7300</v>
      </c>
      <c r="H147" s="1">
        <v>1314</v>
      </c>
      <c r="I147" s="1">
        <v>8614</v>
      </c>
    </row>
    <row r="148" spans="5:9">
      <c r="E148" s="24">
        <f t="shared" si="2"/>
        <v>1641</v>
      </c>
      <c r="F148" s="24" t="s">
        <v>860</v>
      </c>
      <c r="G148" s="1">
        <v>11300</v>
      </c>
      <c r="H148" s="1">
        <v>2034</v>
      </c>
      <c r="I148" s="1">
        <v>13334</v>
      </c>
    </row>
    <row r="149" spans="5:9">
      <c r="E149" s="24">
        <f t="shared" si="2"/>
        <v>1642</v>
      </c>
      <c r="F149" s="24" t="s">
        <v>855</v>
      </c>
      <c r="G149" s="1">
        <v>8400</v>
      </c>
      <c r="H149" s="1">
        <v>1512</v>
      </c>
      <c r="I149" s="1">
        <v>9912</v>
      </c>
    </row>
    <row r="150" spans="5:9">
      <c r="E150" s="24">
        <f t="shared" si="2"/>
        <v>1643</v>
      </c>
      <c r="F150" s="24" t="s">
        <v>867</v>
      </c>
      <c r="G150" s="1">
        <v>9200</v>
      </c>
      <c r="H150" s="1">
        <v>1656</v>
      </c>
      <c r="I150" s="1">
        <v>10856</v>
      </c>
    </row>
    <row r="151" spans="5:9">
      <c r="E151" s="24">
        <f t="shared" si="2"/>
        <v>1644</v>
      </c>
      <c r="F151" s="24" t="s">
        <v>868</v>
      </c>
      <c r="G151" s="1">
        <v>6400</v>
      </c>
      <c r="H151" s="1">
        <v>1152</v>
      </c>
      <c r="I151" s="1">
        <v>7552</v>
      </c>
    </row>
    <row r="152" spans="5:9">
      <c r="E152" s="24">
        <f t="shared" si="2"/>
        <v>1645</v>
      </c>
      <c r="F152" s="24" t="s">
        <v>794</v>
      </c>
      <c r="G152" s="1">
        <v>7000</v>
      </c>
      <c r="H152" s="1">
        <v>1260</v>
      </c>
      <c r="I152" s="1">
        <v>8260</v>
      </c>
    </row>
    <row r="153" spans="5:9">
      <c r="E153" s="24">
        <f t="shared" si="2"/>
        <v>1646</v>
      </c>
      <c r="F153" s="24" t="s">
        <v>869</v>
      </c>
      <c r="G153" s="1">
        <v>13800</v>
      </c>
      <c r="H153" s="1">
        <v>2484</v>
      </c>
      <c r="I153" s="1">
        <v>16284</v>
      </c>
    </row>
    <row r="154" spans="5:9">
      <c r="E154" s="24">
        <f t="shared" si="2"/>
        <v>1647</v>
      </c>
      <c r="F154" s="24" t="s">
        <v>791</v>
      </c>
      <c r="G154" s="1">
        <v>11900</v>
      </c>
      <c r="H154" s="1">
        <v>2142</v>
      </c>
      <c r="I154" s="1">
        <v>14042</v>
      </c>
    </row>
    <row r="155" spans="5:9">
      <c r="E155" s="24">
        <f t="shared" si="2"/>
        <v>1648</v>
      </c>
      <c r="F155" s="24" t="s">
        <v>856</v>
      </c>
      <c r="G155" s="1">
        <v>5200</v>
      </c>
      <c r="H155" s="1">
        <v>936</v>
      </c>
      <c r="I155" s="1">
        <v>6136</v>
      </c>
    </row>
    <row r="156" spans="5:9">
      <c r="E156" s="24">
        <f t="shared" si="2"/>
        <v>1649</v>
      </c>
      <c r="F156" s="24" t="s">
        <v>817</v>
      </c>
      <c r="G156" s="1">
        <v>14800</v>
      </c>
      <c r="H156" s="1">
        <v>2664</v>
      </c>
      <c r="I156" s="1">
        <v>17464</v>
      </c>
    </row>
    <row r="157" spans="5:9">
      <c r="E157" s="24">
        <f t="shared" si="2"/>
        <v>1650</v>
      </c>
      <c r="F157" s="24" t="s">
        <v>851</v>
      </c>
      <c r="G157" s="1">
        <v>6700</v>
      </c>
      <c r="H157" s="1">
        <v>1206</v>
      </c>
      <c r="I157" s="1">
        <v>7906</v>
      </c>
    </row>
    <row r="158" spans="5:9">
      <c r="E158" s="24">
        <f t="shared" si="2"/>
        <v>1651</v>
      </c>
      <c r="F158" s="24" t="s">
        <v>806</v>
      </c>
      <c r="G158" s="1">
        <v>7300</v>
      </c>
      <c r="H158" s="1">
        <v>1314</v>
      </c>
      <c r="I158" s="1">
        <v>8614</v>
      </c>
    </row>
    <row r="159" spans="5:9">
      <c r="E159" s="24">
        <f t="shared" si="2"/>
        <v>1652</v>
      </c>
      <c r="F159" s="24" t="s">
        <v>870</v>
      </c>
      <c r="G159" s="1">
        <v>8900</v>
      </c>
      <c r="H159" s="1">
        <v>1602</v>
      </c>
      <c r="I159" s="1">
        <v>10502</v>
      </c>
    </row>
    <row r="160" spans="5:9">
      <c r="E160" s="24">
        <f t="shared" si="2"/>
        <v>1653</v>
      </c>
      <c r="F160" s="24" t="s">
        <v>871</v>
      </c>
      <c r="G160" s="1">
        <v>9800</v>
      </c>
      <c r="H160" s="1">
        <v>1764</v>
      </c>
      <c r="I160" s="1">
        <v>11564</v>
      </c>
    </row>
    <row r="161" spans="5:9">
      <c r="E161" s="24">
        <f t="shared" si="2"/>
        <v>1654</v>
      </c>
      <c r="F161" s="24" t="s">
        <v>809</v>
      </c>
      <c r="G161" s="1">
        <v>8800</v>
      </c>
      <c r="H161" s="1">
        <v>1584</v>
      </c>
      <c r="I161" s="1">
        <v>10384</v>
      </c>
    </row>
    <row r="162" spans="5:9">
      <c r="E162" s="24">
        <f t="shared" si="2"/>
        <v>1655</v>
      </c>
      <c r="F162" s="24" t="s">
        <v>843</v>
      </c>
      <c r="G162" s="1">
        <v>8400</v>
      </c>
      <c r="H162" s="1">
        <v>1512</v>
      </c>
      <c r="I162" s="1">
        <v>9912</v>
      </c>
    </row>
    <row r="163" spans="5:9">
      <c r="E163" s="24">
        <f t="shared" si="2"/>
        <v>1656</v>
      </c>
      <c r="F163" s="24" t="s">
        <v>872</v>
      </c>
      <c r="G163" s="1">
        <v>7900</v>
      </c>
      <c r="H163" s="1">
        <v>1422</v>
      </c>
      <c r="I163" s="1">
        <v>9322</v>
      </c>
    </row>
    <row r="164" spans="5:9">
      <c r="E164" s="24">
        <f t="shared" si="2"/>
        <v>1657</v>
      </c>
      <c r="F164" s="24" t="s">
        <v>848</v>
      </c>
      <c r="G164" s="1">
        <v>7600</v>
      </c>
      <c r="H164" s="1">
        <v>1368</v>
      </c>
      <c r="I164" s="1">
        <v>8968</v>
      </c>
    </row>
    <row r="165" spans="5:9">
      <c r="E165" s="24">
        <f t="shared" si="2"/>
        <v>1658</v>
      </c>
      <c r="F165" s="24" t="s">
        <v>826</v>
      </c>
      <c r="G165" s="1">
        <v>13500</v>
      </c>
      <c r="H165" s="1">
        <v>2430</v>
      </c>
      <c r="I165" s="1">
        <v>15930</v>
      </c>
    </row>
    <row r="166" spans="5:9">
      <c r="E166" s="24">
        <f t="shared" si="2"/>
        <v>1659</v>
      </c>
      <c r="F166" s="24" t="s">
        <v>805</v>
      </c>
      <c r="G166" s="1">
        <v>12700</v>
      </c>
      <c r="H166" s="1">
        <v>2286</v>
      </c>
      <c r="I166" s="1">
        <v>14986</v>
      </c>
    </row>
    <row r="167" spans="5:9">
      <c r="E167" s="24">
        <f t="shared" si="2"/>
        <v>1660</v>
      </c>
      <c r="F167" s="24" t="s">
        <v>811</v>
      </c>
      <c r="G167" s="1">
        <v>11100</v>
      </c>
      <c r="H167" s="1">
        <v>1998</v>
      </c>
      <c r="I167" s="1">
        <v>13098</v>
      </c>
    </row>
    <row r="168" spans="5:9">
      <c r="E168" s="24">
        <f t="shared" si="2"/>
        <v>1661</v>
      </c>
      <c r="F168" s="24" t="s">
        <v>854</v>
      </c>
      <c r="G168" s="1">
        <v>9500</v>
      </c>
      <c r="H168" s="1">
        <v>1710</v>
      </c>
      <c r="I168" s="1">
        <v>11210</v>
      </c>
    </row>
    <row r="169" spans="5:9">
      <c r="E169" s="24">
        <f t="shared" si="2"/>
        <v>1662</v>
      </c>
      <c r="F169" s="24" t="s">
        <v>873</v>
      </c>
      <c r="G169" s="1">
        <v>7100</v>
      </c>
      <c r="H169" s="1">
        <v>1278</v>
      </c>
      <c r="I169" s="1">
        <v>8378</v>
      </c>
    </row>
    <row r="170" spans="5:9">
      <c r="E170" s="24">
        <f t="shared" si="2"/>
        <v>1663</v>
      </c>
      <c r="F170" s="24" t="s">
        <v>845</v>
      </c>
      <c r="G170" s="1">
        <v>5400</v>
      </c>
      <c r="H170" s="1">
        <v>972</v>
      </c>
      <c r="I170" s="1">
        <v>6372</v>
      </c>
    </row>
    <row r="171" spans="5:9">
      <c r="E171" s="24">
        <f t="shared" si="2"/>
        <v>1664</v>
      </c>
      <c r="F171" s="24" t="s">
        <v>852</v>
      </c>
      <c r="G171" s="1">
        <v>7500</v>
      </c>
      <c r="H171" s="1">
        <v>1350</v>
      </c>
      <c r="I171" s="1">
        <v>8850</v>
      </c>
    </row>
    <row r="172" spans="5:9">
      <c r="E172" s="24">
        <f t="shared" si="2"/>
        <v>1665</v>
      </c>
      <c r="F172" s="24" t="s">
        <v>785</v>
      </c>
      <c r="G172" s="1">
        <v>14900</v>
      </c>
      <c r="H172" s="1">
        <v>2682</v>
      </c>
      <c r="I172" s="1">
        <v>17582</v>
      </c>
    </row>
    <row r="173" spans="5:9">
      <c r="E173" s="24">
        <f t="shared" si="2"/>
        <v>1666</v>
      </c>
      <c r="F173" s="24" t="s">
        <v>845</v>
      </c>
      <c r="G173" s="1">
        <v>13200</v>
      </c>
      <c r="H173" s="1">
        <v>2376</v>
      </c>
      <c r="I173" s="1">
        <v>15576</v>
      </c>
    </row>
    <row r="174" spans="5:9">
      <c r="E174" s="24">
        <f t="shared" si="2"/>
        <v>1667</v>
      </c>
      <c r="F174" s="24" t="s">
        <v>852</v>
      </c>
      <c r="G174" s="1">
        <v>8200</v>
      </c>
      <c r="H174" s="1">
        <v>1476</v>
      </c>
      <c r="I174" s="1">
        <v>9676</v>
      </c>
    </row>
    <row r="175" spans="5:9">
      <c r="E175" s="24">
        <f t="shared" si="2"/>
        <v>1668</v>
      </c>
      <c r="F175" s="24" t="s">
        <v>865</v>
      </c>
      <c r="G175" s="1">
        <v>9000</v>
      </c>
      <c r="H175" s="1">
        <v>1620</v>
      </c>
      <c r="I175" s="1">
        <v>10620</v>
      </c>
    </row>
    <row r="176" spans="5:9">
      <c r="E176" s="24">
        <f t="shared" si="2"/>
        <v>1669</v>
      </c>
      <c r="F176" s="24" t="s">
        <v>851</v>
      </c>
      <c r="G176" s="1">
        <v>9800</v>
      </c>
      <c r="H176" s="1">
        <v>1764</v>
      </c>
      <c r="I176" s="1">
        <v>11564</v>
      </c>
    </row>
    <row r="177" spans="5:9">
      <c r="E177" s="24">
        <f t="shared" si="2"/>
        <v>1670</v>
      </c>
      <c r="F177" s="24" t="s">
        <v>874</v>
      </c>
      <c r="G177" s="1">
        <v>7300</v>
      </c>
      <c r="H177" s="1">
        <v>1314</v>
      </c>
      <c r="I177" s="1">
        <v>8614</v>
      </c>
    </row>
    <row r="178" spans="5:9">
      <c r="E178" s="24">
        <f t="shared" si="2"/>
        <v>1671</v>
      </c>
      <c r="F178" s="24" t="s">
        <v>850</v>
      </c>
      <c r="G178" s="1">
        <v>10400</v>
      </c>
      <c r="H178" s="1">
        <v>1872</v>
      </c>
      <c r="I178" s="1">
        <v>12272</v>
      </c>
    </row>
    <row r="179" spans="5:9">
      <c r="E179" s="24">
        <f t="shared" si="2"/>
        <v>1672</v>
      </c>
      <c r="F179" s="24" t="s">
        <v>871</v>
      </c>
      <c r="G179" s="1">
        <v>12600</v>
      </c>
      <c r="H179" s="1">
        <v>2268</v>
      </c>
      <c r="I179" s="1">
        <v>14868</v>
      </c>
    </row>
    <row r="180" spans="5:9">
      <c r="E180" s="24">
        <f t="shared" si="2"/>
        <v>1673</v>
      </c>
      <c r="F180" s="24" t="s">
        <v>852</v>
      </c>
      <c r="G180" s="1">
        <v>9900</v>
      </c>
      <c r="H180" s="1">
        <v>1782</v>
      </c>
      <c r="I180" s="1">
        <v>11682</v>
      </c>
    </row>
    <row r="181" spans="5:9">
      <c r="E181" s="24">
        <f t="shared" si="2"/>
        <v>1674</v>
      </c>
      <c r="F181" s="24" t="s">
        <v>829</v>
      </c>
      <c r="G181" s="1">
        <v>9000</v>
      </c>
      <c r="H181" s="1">
        <v>1620</v>
      </c>
      <c r="I181" s="1">
        <v>10620</v>
      </c>
    </row>
    <row r="182" spans="5:9">
      <c r="E182" s="24">
        <f t="shared" si="2"/>
        <v>1675</v>
      </c>
      <c r="F182" s="24" t="s">
        <v>836</v>
      </c>
      <c r="G182" s="1">
        <v>14600</v>
      </c>
      <c r="H182" s="1">
        <v>2628</v>
      </c>
      <c r="I182" s="1">
        <v>17228</v>
      </c>
    </row>
    <row r="183" spans="5:9">
      <c r="E183" s="24">
        <f t="shared" si="2"/>
        <v>1676</v>
      </c>
      <c r="F183" s="24" t="s">
        <v>849</v>
      </c>
      <c r="G183" s="1">
        <v>9500</v>
      </c>
      <c r="H183" s="1">
        <v>1710</v>
      </c>
      <c r="I183" s="1">
        <v>11210</v>
      </c>
    </row>
    <row r="184" spans="5:9">
      <c r="E184" s="24">
        <f t="shared" si="2"/>
        <v>1677</v>
      </c>
      <c r="F184" s="24" t="s">
        <v>875</v>
      </c>
      <c r="G184" s="1">
        <v>9700</v>
      </c>
      <c r="H184" s="1">
        <v>1746</v>
      </c>
      <c r="I184" s="1">
        <v>11446</v>
      </c>
    </row>
    <row r="185" spans="5:9">
      <c r="E185" s="24">
        <f t="shared" si="2"/>
        <v>1678</v>
      </c>
      <c r="F185" s="24" t="s">
        <v>816</v>
      </c>
      <c r="G185" s="1">
        <v>11600</v>
      </c>
      <c r="H185" s="1">
        <v>2088</v>
      </c>
      <c r="I185" s="1">
        <v>13688</v>
      </c>
    </row>
    <row r="186" spans="5:9">
      <c r="E186" s="24">
        <f t="shared" si="2"/>
        <v>1679</v>
      </c>
      <c r="F186" s="24" t="s">
        <v>829</v>
      </c>
      <c r="G186" s="1">
        <v>6000</v>
      </c>
      <c r="H186" s="1">
        <v>1080</v>
      </c>
      <c r="I186" s="1">
        <v>7080</v>
      </c>
    </row>
    <row r="187" spans="5:9">
      <c r="E187" s="24">
        <f t="shared" si="2"/>
        <v>1680</v>
      </c>
      <c r="F187" s="24" t="s">
        <v>876</v>
      </c>
      <c r="G187" s="1">
        <v>9500</v>
      </c>
      <c r="H187" s="1">
        <v>1710</v>
      </c>
      <c r="I187" s="1">
        <v>11210</v>
      </c>
    </row>
    <row r="188" spans="5:9">
      <c r="E188" s="24">
        <f t="shared" si="2"/>
        <v>1681</v>
      </c>
      <c r="F188" s="24" t="s">
        <v>788</v>
      </c>
      <c r="G188" s="1">
        <v>6800</v>
      </c>
      <c r="H188" s="1">
        <v>1224</v>
      </c>
      <c r="I188" s="1">
        <v>8024</v>
      </c>
    </row>
    <row r="189" spans="5:9">
      <c r="E189" s="24">
        <f t="shared" si="2"/>
        <v>1682</v>
      </c>
      <c r="F189" s="24" t="s">
        <v>814</v>
      </c>
      <c r="G189" s="1">
        <v>14600</v>
      </c>
      <c r="H189" s="1">
        <v>2628</v>
      </c>
      <c r="I189" s="1">
        <v>17228</v>
      </c>
    </row>
    <row r="190" spans="5:9">
      <c r="E190" s="24">
        <f t="shared" si="2"/>
        <v>1683</v>
      </c>
      <c r="F190" s="24" t="s">
        <v>820</v>
      </c>
      <c r="G190" s="1">
        <v>12700</v>
      </c>
      <c r="H190" s="1">
        <v>2286</v>
      </c>
      <c r="I190" s="1">
        <v>14986</v>
      </c>
    </row>
    <row r="191" spans="5:9">
      <c r="E191" s="24">
        <f t="shared" si="2"/>
        <v>1684</v>
      </c>
      <c r="F191" s="24" t="s">
        <v>867</v>
      </c>
      <c r="G191" s="1">
        <v>10400</v>
      </c>
      <c r="H191" s="1">
        <v>1872</v>
      </c>
      <c r="I191" s="1">
        <v>12272</v>
      </c>
    </row>
    <row r="192" spans="5:9">
      <c r="E192" s="24">
        <f t="shared" si="2"/>
        <v>1685</v>
      </c>
      <c r="F192" s="24" t="s">
        <v>806</v>
      </c>
      <c r="G192" s="1">
        <v>12700</v>
      </c>
      <c r="H192" s="1">
        <v>2286</v>
      </c>
      <c r="I192" s="1">
        <v>14986</v>
      </c>
    </row>
    <row r="193" spans="5:9">
      <c r="E193" s="24">
        <f t="shared" si="2"/>
        <v>1686</v>
      </c>
      <c r="F193" s="24" t="s">
        <v>827</v>
      </c>
      <c r="G193" s="1">
        <v>9000</v>
      </c>
      <c r="H193" s="1">
        <v>1620</v>
      </c>
      <c r="I193" s="1">
        <v>10620</v>
      </c>
    </row>
    <row r="194" spans="5:9">
      <c r="E194" s="24">
        <f t="shared" si="2"/>
        <v>1687</v>
      </c>
      <c r="F194" s="24" t="s">
        <v>793</v>
      </c>
      <c r="G194" s="1">
        <v>6300</v>
      </c>
      <c r="H194" s="1">
        <v>1134</v>
      </c>
      <c r="I194" s="1">
        <v>7434</v>
      </c>
    </row>
    <row r="195" spans="5:9">
      <c r="E195" s="24">
        <f t="shared" si="2"/>
        <v>1688</v>
      </c>
      <c r="F195" s="24" t="s">
        <v>785</v>
      </c>
      <c r="G195" s="1">
        <v>6000</v>
      </c>
      <c r="H195" s="1">
        <v>1080</v>
      </c>
      <c r="I195" s="1">
        <v>7080</v>
      </c>
    </row>
    <row r="196" spans="5:9">
      <c r="E196" s="24">
        <f t="shared" si="2"/>
        <v>1689</v>
      </c>
      <c r="F196" s="24" t="s">
        <v>829</v>
      </c>
      <c r="G196" s="1">
        <v>5700</v>
      </c>
      <c r="H196" s="1">
        <v>1026</v>
      </c>
      <c r="I196" s="1">
        <v>6726</v>
      </c>
    </row>
    <row r="197" spans="5:9">
      <c r="E197" s="24">
        <f t="shared" si="2"/>
        <v>1690</v>
      </c>
      <c r="F197" s="24" t="s">
        <v>866</v>
      </c>
      <c r="G197" s="1">
        <v>13500</v>
      </c>
      <c r="H197" s="1">
        <v>2430</v>
      </c>
      <c r="I197" s="1">
        <v>15930</v>
      </c>
    </row>
    <row r="198" spans="5:9">
      <c r="E198" s="24">
        <f t="shared" si="2"/>
        <v>1691</v>
      </c>
      <c r="F198" s="24" t="s">
        <v>851</v>
      </c>
      <c r="G198" s="1">
        <v>11500</v>
      </c>
      <c r="H198" s="1">
        <v>2070</v>
      </c>
      <c r="I198" s="1">
        <v>13570</v>
      </c>
    </row>
    <row r="199" spans="5:9">
      <c r="E199" s="24">
        <f t="shared" si="2"/>
        <v>1692</v>
      </c>
      <c r="F199" s="24" t="s">
        <v>838</v>
      </c>
      <c r="G199" s="1">
        <v>11100</v>
      </c>
      <c r="H199" s="1">
        <v>1998</v>
      </c>
      <c r="I199" s="1">
        <v>13098</v>
      </c>
    </row>
    <row r="200" spans="5:9">
      <c r="E200" s="24">
        <f t="shared" si="2"/>
        <v>1693</v>
      </c>
      <c r="F200" s="24" t="s">
        <v>857</v>
      </c>
      <c r="G200" s="1">
        <v>9500</v>
      </c>
      <c r="H200" s="1">
        <v>1710</v>
      </c>
      <c r="I200" s="1">
        <v>11210</v>
      </c>
    </row>
    <row r="201" spans="5:9">
      <c r="E201" s="24">
        <f t="shared" ref="E201:E207" si="3">+E200+1</f>
        <v>1694</v>
      </c>
      <c r="F201" s="24" t="s">
        <v>852</v>
      </c>
      <c r="G201" s="1">
        <v>5800</v>
      </c>
      <c r="H201" s="1">
        <v>1044</v>
      </c>
      <c r="I201" s="1">
        <v>6844</v>
      </c>
    </row>
    <row r="202" spans="5:9">
      <c r="E202" s="24">
        <f t="shared" si="3"/>
        <v>1695</v>
      </c>
      <c r="F202" s="24" t="s">
        <v>834</v>
      </c>
      <c r="G202" s="1">
        <v>13200</v>
      </c>
      <c r="H202" s="1">
        <v>2376</v>
      </c>
      <c r="I202" s="1">
        <v>15576</v>
      </c>
    </row>
    <row r="203" spans="5:9">
      <c r="E203" s="24">
        <f t="shared" si="3"/>
        <v>1696</v>
      </c>
      <c r="F203" s="24" t="s">
        <v>817</v>
      </c>
      <c r="G203" s="1">
        <v>8500</v>
      </c>
      <c r="H203" s="1">
        <v>1530</v>
      </c>
      <c r="I203" s="1">
        <v>10030</v>
      </c>
    </row>
    <row r="204" spans="5:9">
      <c r="E204" s="24">
        <f t="shared" si="3"/>
        <v>1697</v>
      </c>
      <c r="F204" s="24" t="s">
        <v>877</v>
      </c>
      <c r="G204" s="1">
        <v>6600</v>
      </c>
      <c r="H204" s="1">
        <v>1188</v>
      </c>
      <c r="I204" s="1">
        <v>7788</v>
      </c>
    </row>
    <row r="205" spans="5:9">
      <c r="E205" s="24">
        <f t="shared" si="3"/>
        <v>1698</v>
      </c>
      <c r="F205" s="24" t="s">
        <v>868</v>
      </c>
      <c r="G205" s="1">
        <v>6300</v>
      </c>
      <c r="H205" s="1">
        <v>1134</v>
      </c>
      <c r="I205" s="1">
        <v>7434</v>
      </c>
    </row>
    <row r="206" spans="5:9">
      <c r="E206" s="24">
        <f t="shared" si="3"/>
        <v>1699</v>
      </c>
      <c r="F206" s="24" t="s">
        <v>853</v>
      </c>
      <c r="G206" s="1">
        <v>10600</v>
      </c>
      <c r="H206" s="1">
        <v>1908</v>
      </c>
      <c r="I206" s="1">
        <v>12508</v>
      </c>
    </row>
    <row r="207" spans="5:9">
      <c r="E207" s="24">
        <f t="shared" si="3"/>
        <v>1700</v>
      </c>
      <c r="F207" s="24" t="s">
        <v>878</v>
      </c>
      <c r="G207" s="1">
        <v>7400</v>
      </c>
      <c r="H207" s="1">
        <v>1332</v>
      </c>
      <c r="I207" s="1">
        <v>8732</v>
      </c>
    </row>
  </sheetData>
  <sortState ref="A7:C207">
    <sortCondition ref="A7"/>
  </sortState>
  <mergeCells count="1">
    <mergeCell ref="A2:C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23"/>
  <sheetViews>
    <sheetView topLeftCell="A2" zoomScale="130" zoomScaleNormal="130" workbookViewId="0">
      <selection activeCell="B19" sqref="B19"/>
    </sheetView>
  </sheetViews>
  <sheetFormatPr defaultRowHeight="15"/>
  <cols>
    <col min="1" max="1" width="18.7109375" bestFit="1" customWidth="1"/>
    <col min="2" max="2" width="21.42578125" bestFit="1" customWidth="1"/>
    <col min="3" max="3" width="7.7109375" customWidth="1"/>
    <col min="4" max="4" width="7.5703125" customWidth="1"/>
    <col min="5" max="5" width="21" customWidth="1"/>
    <col min="6" max="6" width="17" bestFit="1" customWidth="1"/>
    <col min="7" max="7" width="13.28515625" bestFit="1" customWidth="1"/>
    <col min="8" max="8" width="12.7109375" bestFit="1" customWidth="1"/>
    <col min="9" max="9" width="11.42578125" bestFit="1" customWidth="1"/>
  </cols>
  <sheetData>
    <row r="1" spans="1:8" ht="15.75" thickBot="1"/>
    <row r="2" spans="1:8">
      <c r="A2" s="99" t="s">
        <v>38</v>
      </c>
      <c r="B2" s="100"/>
      <c r="C2" s="101"/>
    </row>
    <row r="3" spans="1:8">
      <c r="A3" s="102"/>
      <c r="B3" s="103"/>
      <c r="C3" s="104"/>
    </row>
    <row r="4" spans="1:8" ht="15.75" thickBot="1">
      <c r="A4" s="105"/>
      <c r="B4" s="106"/>
      <c r="C4" s="107"/>
    </row>
    <row r="6" spans="1:8">
      <c r="A6" s="8" t="s">
        <v>43</v>
      </c>
      <c r="B6" s="8" t="s">
        <v>45</v>
      </c>
      <c r="C6" s="8" t="s">
        <v>46</v>
      </c>
      <c r="D6" s="8" t="s">
        <v>47</v>
      </c>
      <c r="E6" s="8" t="s">
        <v>48</v>
      </c>
      <c r="F6" s="8" t="s">
        <v>49</v>
      </c>
      <c r="G6" s="8" t="s">
        <v>79</v>
      </c>
      <c r="H6" s="8" t="s">
        <v>50</v>
      </c>
    </row>
    <row r="7" spans="1:8">
      <c r="A7" s="1" t="s">
        <v>51</v>
      </c>
      <c r="B7" s="1" t="s">
        <v>61</v>
      </c>
      <c r="C7" s="1" t="s">
        <v>71</v>
      </c>
      <c r="D7" s="1">
        <v>981147</v>
      </c>
      <c r="E7" s="1" t="str">
        <f>A7&amp;"@gmail.com"</f>
        <v>Himesh@gmail.com</v>
      </c>
      <c r="F7" s="1">
        <v>7588926495</v>
      </c>
      <c r="G7" s="5">
        <v>38667</v>
      </c>
      <c r="H7" s="7">
        <v>80000</v>
      </c>
    </row>
    <row r="8" spans="1:8">
      <c r="A8" s="1" t="s">
        <v>52</v>
      </c>
      <c r="B8" s="1" t="s">
        <v>62</v>
      </c>
      <c r="C8" s="1" t="s">
        <v>72</v>
      </c>
      <c r="D8" s="1">
        <v>981317</v>
      </c>
      <c r="E8" s="1" t="str">
        <f>A8&amp;"@ymail.com"</f>
        <v>Utsav@ymail.com</v>
      </c>
      <c r="F8" s="1">
        <v>7588448077</v>
      </c>
      <c r="G8" s="5">
        <v>39729</v>
      </c>
      <c r="H8" s="7">
        <v>35000</v>
      </c>
    </row>
    <row r="9" spans="1:8">
      <c r="A9" s="1" t="s">
        <v>53</v>
      </c>
      <c r="B9" s="1" t="s">
        <v>63</v>
      </c>
      <c r="C9" s="1" t="s">
        <v>72</v>
      </c>
      <c r="D9" s="1">
        <v>981335</v>
      </c>
      <c r="E9" s="1" t="str">
        <f>A9&amp;"@gmail.com"</f>
        <v>Shila@gmail.com</v>
      </c>
      <c r="F9" s="1">
        <v>7588219074</v>
      </c>
      <c r="G9" s="5">
        <v>41340</v>
      </c>
      <c r="H9" s="7">
        <v>40000</v>
      </c>
    </row>
    <row r="10" spans="1:8">
      <c r="A10" s="1" t="s">
        <v>54</v>
      </c>
      <c r="B10" s="1" t="s">
        <v>64</v>
      </c>
      <c r="C10" s="1" t="s">
        <v>73</v>
      </c>
      <c r="D10" s="1">
        <v>981118</v>
      </c>
      <c r="E10" s="1" t="str">
        <f>A10&amp;"@ymail.com"</f>
        <v>Samantha@ymail.com</v>
      </c>
      <c r="F10" s="1">
        <v>7588100086</v>
      </c>
      <c r="G10" s="5">
        <v>41046</v>
      </c>
      <c r="H10" s="7">
        <v>35751</v>
      </c>
    </row>
    <row r="11" spans="1:8">
      <c r="A11" s="1" t="s">
        <v>55</v>
      </c>
      <c r="B11" s="1" t="s">
        <v>65</v>
      </c>
      <c r="C11" s="1" t="s">
        <v>74</v>
      </c>
      <c r="D11" s="1">
        <v>981244</v>
      </c>
      <c r="E11" s="1" t="str">
        <f>A11&amp;"@gmail.com"</f>
        <v>George@gmail.com</v>
      </c>
      <c r="F11" s="1">
        <v>7588878930</v>
      </c>
      <c r="G11" s="5">
        <v>40630</v>
      </c>
      <c r="H11" s="7">
        <v>61883</v>
      </c>
    </row>
    <row r="12" spans="1:8">
      <c r="A12" s="1" t="s">
        <v>56</v>
      </c>
      <c r="B12" s="1" t="s">
        <v>66</v>
      </c>
      <c r="C12" s="1" t="s">
        <v>72</v>
      </c>
      <c r="D12" s="1">
        <v>981162</v>
      </c>
      <c r="E12" s="1" t="str">
        <f>A12&amp;"@gmail.com"</f>
        <v>Narendra@gmail.com</v>
      </c>
      <c r="F12" s="1">
        <v>7588968283</v>
      </c>
      <c r="G12" s="5">
        <v>38087</v>
      </c>
      <c r="H12" s="7">
        <v>70000</v>
      </c>
    </row>
    <row r="13" spans="1:8">
      <c r="A13" s="1" t="s">
        <v>57</v>
      </c>
      <c r="B13" s="1" t="s">
        <v>67</v>
      </c>
      <c r="C13" s="1" t="s">
        <v>75</v>
      </c>
      <c r="D13" s="1">
        <v>981177</v>
      </c>
      <c r="E13" s="1" t="str">
        <f>A13&amp;"@gmail.com"</f>
        <v>Kedar@gmail.com</v>
      </c>
      <c r="F13" s="1">
        <v>7588008819</v>
      </c>
      <c r="G13" s="5">
        <v>38519</v>
      </c>
      <c r="H13" s="7">
        <v>57280</v>
      </c>
    </row>
    <row r="14" spans="1:8">
      <c r="A14" s="1" t="s">
        <v>58</v>
      </c>
      <c r="B14" s="1" t="s">
        <v>68</v>
      </c>
      <c r="C14" s="1" t="s">
        <v>76</v>
      </c>
      <c r="D14" s="1">
        <v>981143</v>
      </c>
      <c r="E14" s="1" t="str">
        <f>A14&amp;"@ymail.com"</f>
        <v>Samir@ymail.com</v>
      </c>
      <c r="F14" s="1">
        <v>7588915699</v>
      </c>
      <c r="G14" s="5">
        <v>39767</v>
      </c>
      <c r="H14" s="7">
        <v>63015</v>
      </c>
    </row>
    <row r="15" spans="1:8">
      <c r="A15" s="1" t="s">
        <v>59</v>
      </c>
      <c r="B15" s="1" t="s">
        <v>69</v>
      </c>
      <c r="C15" s="1" t="s">
        <v>77</v>
      </c>
      <c r="D15" s="1">
        <v>981280</v>
      </c>
      <c r="E15" s="1" t="str">
        <f>A15&amp;"@gmail.com"</f>
        <v>Pankaj@gmail.com</v>
      </c>
      <c r="F15" s="1">
        <v>7588140885</v>
      </c>
      <c r="G15" s="5">
        <v>39674</v>
      </c>
      <c r="H15" s="7">
        <v>54005</v>
      </c>
    </row>
    <row r="16" spans="1:8">
      <c r="A16" s="1" t="s">
        <v>60</v>
      </c>
      <c r="B16" s="1" t="s">
        <v>70</v>
      </c>
      <c r="C16" s="1" t="s">
        <v>78</v>
      </c>
      <c r="D16" s="1">
        <v>981266</v>
      </c>
      <c r="E16" s="1" t="str">
        <f>A16&amp;"@ymail.com"</f>
        <v>Ravi@ymail.com</v>
      </c>
      <c r="F16" s="1">
        <v>7588761044</v>
      </c>
      <c r="G16" s="5">
        <v>39822</v>
      </c>
      <c r="H16" s="7">
        <v>41404</v>
      </c>
    </row>
    <row r="18" spans="1:5">
      <c r="A18" s="8" t="s">
        <v>43</v>
      </c>
      <c r="B18" s="1" t="s">
        <v>52</v>
      </c>
      <c r="E18" s="1" t="s">
        <v>52</v>
      </c>
    </row>
    <row r="19" spans="1:5">
      <c r="A19" s="6" t="str">
        <f>D6</f>
        <v>Zip</v>
      </c>
      <c r="B19" s="35"/>
      <c r="E19" s="35"/>
    </row>
    <row r="20" spans="1:5">
      <c r="A20" s="6" t="str">
        <f>C6</f>
        <v>State</v>
      </c>
      <c r="B20" s="35"/>
      <c r="E20" s="35"/>
    </row>
    <row r="21" spans="1:5">
      <c r="A21" s="6" t="s">
        <v>44</v>
      </c>
      <c r="B21" s="35"/>
      <c r="E21" s="35"/>
    </row>
    <row r="22" spans="1:5">
      <c r="A22" s="6" t="str">
        <f>E6</f>
        <v>E-mail</v>
      </c>
      <c r="B22" s="35"/>
      <c r="E22" s="35"/>
    </row>
    <row r="23" spans="1:5">
      <c r="A23" s="6" t="str">
        <f>F6</f>
        <v>Phone</v>
      </c>
      <c r="B23" s="35"/>
      <c r="E23" s="35"/>
    </row>
  </sheetData>
  <mergeCells count="1">
    <mergeCell ref="A2:C4"/>
  </mergeCells>
  <dataValidations count="1">
    <dataValidation type="list" allowBlank="1" showInputMessage="1" showErrorMessage="1" sqref="B18 E18">
      <formula1>$A$8:$A$17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B2:N203"/>
  <sheetViews>
    <sheetView zoomScale="130" zoomScaleNormal="130" workbookViewId="0">
      <selection activeCell="B3" sqref="B3"/>
    </sheetView>
  </sheetViews>
  <sheetFormatPr defaultRowHeight="15"/>
  <cols>
    <col min="1" max="1" width="3.28515625" customWidth="1"/>
    <col min="2" max="2" width="19.7109375" bestFit="1" customWidth="1"/>
    <col min="3" max="3" width="10.28515625" bestFit="1" customWidth="1"/>
    <col min="4" max="4" width="11.5703125" bestFit="1" customWidth="1"/>
    <col min="5" max="8" width="8.5703125" customWidth="1"/>
    <col min="12" max="12" width="10.7109375" bestFit="1" customWidth="1"/>
  </cols>
  <sheetData>
    <row r="2" spans="2:14" ht="15" customHeight="1">
      <c r="B2" s="86" t="s">
        <v>779</v>
      </c>
      <c r="C2" s="86" t="s">
        <v>44</v>
      </c>
      <c r="D2" s="86" t="s">
        <v>45</v>
      </c>
      <c r="E2" s="86" t="s">
        <v>778</v>
      </c>
      <c r="F2" s="86" t="s">
        <v>282</v>
      </c>
      <c r="G2" s="86" t="s">
        <v>780</v>
      </c>
      <c r="H2" s="86" t="s">
        <v>193</v>
      </c>
      <c r="J2" s="147" t="s">
        <v>34</v>
      </c>
      <c r="K2" s="148"/>
      <c r="L2" s="148"/>
      <c r="M2" s="148"/>
      <c r="N2" s="149"/>
    </row>
    <row r="3" spans="2:14" ht="15" customHeight="1">
      <c r="B3" s="24" t="s">
        <v>781</v>
      </c>
      <c r="C3" s="24" t="s">
        <v>782</v>
      </c>
      <c r="D3" s="24" t="s">
        <v>70</v>
      </c>
      <c r="E3" s="24">
        <v>1500</v>
      </c>
      <c r="F3" s="1">
        <v>10700</v>
      </c>
      <c r="G3" s="1">
        <v>1926</v>
      </c>
      <c r="H3" s="1">
        <v>12626</v>
      </c>
      <c r="J3" s="150"/>
      <c r="K3" s="151"/>
      <c r="L3" s="151"/>
      <c r="M3" s="151"/>
      <c r="N3" s="152"/>
    </row>
    <row r="4" spans="2:14" ht="15.75" customHeight="1">
      <c r="B4" s="24" t="s">
        <v>783</v>
      </c>
      <c r="C4" s="24" t="s">
        <v>784</v>
      </c>
      <c r="D4" s="24" t="s">
        <v>70</v>
      </c>
      <c r="E4" s="24">
        <f>+E3+1</f>
        <v>1501</v>
      </c>
      <c r="F4" s="1">
        <v>5900</v>
      </c>
      <c r="G4" s="1">
        <v>1062</v>
      </c>
      <c r="H4" s="1">
        <v>6962</v>
      </c>
      <c r="J4" s="150"/>
      <c r="K4" s="151"/>
      <c r="L4" s="151"/>
      <c r="M4" s="151"/>
      <c r="N4" s="152"/>
    </row>
    <row r="5" spans="2:14" ht="15" customHeight="1">
      <c r="B5" s="24" t="s">
        <v>785</v>
      </c>
      <c r="C5" s="24" t="s">
        <v>786</v>
      </c>
      <c r="D5" s="24" t="s">
        <v>70</v>
      </c>
      <c r="E5" s="24">
        <f t="shared" ref="E5:E68" si="0">+E4+1</f>
        <v>1502</v>
      </c>
      <c r="F5" s="1">
        <v>11600</v>
      </c>
      <c r="G5" s="1">
        <v>2088</v>
      </c>
      <c r="H5" s="1">
        <v>13688</v>
      </c>
      <c r="J5" s="150"/>
      <c r="K5" s="151"/>
      <c r="L5" s="151"/>
      <c r="M5" s="151"/>
      <c r="N5" s="152"/>
    </row>
    <row r="6" spans="2:14" ht="15" customHeight="1">
      <c r="B6" s="24" t="s">
        <v>787</v>
      </c>
      <c r="C6" s="24" t="s">
        <v>786</v>
      </c>
      <c r="D6" s="24" t="s">
        <v>63</v>
      </c>
      <c r="E6" s="24">
        <f t="shared" si="0"/>
        <v>1503</v>
      </c>
      <c r="F6" s="1">
        <v>8800</v>
      </c>
      <c r="G6" s="1">
        <v>1584</v>
      </c>
      <c r="H6" s="1">
        <v>10384</v>
      </c>
      <c r="J6" s="153"/>
      <c r="K6" s="154"/>
      <c r="L6" s="154"/>
      <c r="M6" s="154"/>
      <c r="N6" s="155"/>
    </row>
    <row r="7" spans="2:14">
      <c r="B7" s="24" t="s">
        <v>788</v>
      </c>
      <c r="C7" s="24" t="s">
        <v>789</v>
      </c>
      <c r="D7" s="24" t="s">
        <v>790</v>
      </c>
      <c r="E7" s="24">
        <f t="shared" si="0"/>
        <v>1504</v>
      </c>
      <c r="F7" s="1">
        <v>10400</v>
      </c>
      <c r="G7" s="1">
        <v>1872</v>
      </c>
      <c r="H7" s="1">
        <v>12272</v>
      </c>
    </row>
    <row r="8" spans="2:14">
      <c r="B8" s="24" t="s">
        <v>791</v>
      </c>
      <c r="C8" s="24" t="s">
        <v>792</v>
      </c>
      <c r="D8" s="24" t="s">
        <v>70</v>
      </c>
      <c r="E8" s="24">
        <f t="shared" si="0"/>
        <v>1505</v>
      </c>
      <c r="F8" s="1">
        <v>11700</v>
      </c>
      <c r="G8" s="1">
        <v>2106</v>
      </c>
      <c r="H8" s="1">
        <v>13806</v>
      </c>
    </row>
    <row r="9" spans="2:14">
      <c r="B9" s="24" t="s">
        <v>793</v>
      </c>
      <c r="C9" s="24" t="s">
        <v>782</v>
      </c>
      <c r="D9" s="24" t="s">
        <v>63</v>
      </c>
      <c r="E9" s="24">
        <f t="shared" si="0"/>
        <v>1506</v>
      </c>
      <c r="F9" s="1">
        <v>6800</v>
      </c>
      <c r="G9" s="1">
        <v>1224</v>
      </c>
      <c r="H9" s="1">
        <v>8024</v>
      </c>
      <c r="J9" s="156" t="s">
        <v>135</v>
      </c>
      <c r="K9" s="157"/>
      <c r="L9" s="158" t="s">
        <v>11</v>
      </c>
      <c r="M9" s="158"/>
      <c r="N9" s="158"/>
    </row>
    <row r="10" spans="2:14">
      <c r="B10" s="24" t="s">
        <v>794</v>
      </c>
      <c r="C10" s="24" t="s">
        <v>795</v>
      </c>
      <c r="D10" s="24" t="s">
        <v>63</v>
      </c>
      <c r="E10" s="24">
        <f t="shared" si="0"/>
        <v>1507</v>
      </c>
      <c r="F10" s="1">
        <v>12900</v>
      </c>
      <c r="G10" s="1">
        <v>2322</v>
      </c>
      <c r="H10" s="1">
        <v>15222</v>
      </c>
      <c r="J10" s="144" t="s">
        <v>123</v>
      </c>
      <c r="K10" s="145"/>
      <c r="L10" s="146"/>
      <c r="M10" s="146"/>
      <c r="N10" s="146"/>
    </row>
    <row r="11" spans="2:14">
      <c r="B11" s="24" t="s">
        <v>796</v>
      </c>
      <c r="C11" s="24" t="s">
        <v>797</v>
      </c>
      <c r="D11" s="24" t="s">
        <v>790</v>
      </c>
      <c r="E11" s="24">
        <f t="shared" si="0"/>
        <v>1508</v>
      </c>
      <c r="F11" s="1">
        <v>6200</v>
      </c>
      <c r="G11" s="1">
        <v>1116</v>
      </c>
      <c r="H11" s="1">
        <v>7316</v>
      </c>
      <c r="J11" s="144" t="str">
        <f>+B2</f>
        <v>Customer Name</v>
      </c>
      <c r="K11" s="145"/>
      <c r="L11" s="146"/>
      <c r="M11" s="146"/>
      <c r="N11" s="146"/>
    </row>
    <row r="12" spans="2:14">
      <c r="B12" s="24" t="s">
        <v>791</v>
      </c>
      <c r="C12" s="24" t="s">
        <v>786</v>
      </c>
      <c r="D12" s="24" t="s">
        <v>798</v>
      </c>
      <c r="E12" s="24">
        <f t="shared" si="0"/>
        <v>1509</v>
      </c>
      <c r="F12" s="1">
        <v>6400</v>
      </c>
      <c r="G12" s="1">
        <v>1152</v>
      </c>
      <c r="H12" s="1">
        <v>7552</v>
      </c>
      <c r="J12" s="144" t="str">
        <f>+D2</f>
        <v>City</v>
      </c>
      <c r="K12" s="145"/>
      <c r="L12" s="146"/>
      <c r="M12" s="146"/>
      <c r="N12" s="146"/>
    </row>
    <row r="13" spans="2:14">
      <c r="B13" s="24" t="s">
        <v>787</v>
      </c>
      <c r="C13" s="24" t="s">
        <v>799</v>
      </c>
      <c r="D13" s="24" t="s">
        <v>800</v>
      </c>
      <c r="E13" s="24">
        <f t="shared" si="0"/>
        <v>1510</v>
      </c>
      <c r="F13" s="1">
        <v>13800</v>
      </c>
      <c r="G13" s="1">
        <v>2484</v>
      </c>
      <c r="H13" s="1">
        <v>16284</v>
      </c>
      <c r="J13" s="144" t="str">
        <f>+C2</f>
        <v>Address</v>
      </c>
      <c r="K13" s="145"/>
      <c r="L13" s="146"/>
      <c r="M13" s="146"/>
      <c r="N13" s="146"/>
    </row>
    <row r="14" spans="2:14">
      <c r="B14" s="24" t="s">
        <v>791</v>
      </c>
      <c r="C14" s="24" t="s">
        <v>801</v>
      </c>
      <c r="D14" s="24" t="s">
        <v>802</v>
      </c>
      <c r="E14" s="24">
        <f t="shared" si="0"/>
        <v>1511</v>
      </c>
      <c r="F14" s="1">
        <v>13600</v>
      </c>
      <c r="G14" s="1">
        <v>2448</v>
      </c>
      <c r="H14" s="1">
        <v>16048</v>
      </c>
      <c r="J14" s="144" t="str">
        <f>+H2</f>
        <v>Total</v>
      </c>
      <c r="K14" s="145"/>
      <c r="L14" s="146"/>
      <c r="M14" s="146"/>
      <c r="N14" s="146"/>
    </row>
    <row r="15" spans="2:14">
      <c r="B15" s="24" t="s">
        <v>803</v>
      </c>
      <c r="C15" s="24" t="s">
        <v>804</v>
      </c>
      <c r="D15" s="24" t="s">
        <v>790</v>
      </c>
      <c r="E15" s="24">
        <f t="shared" si="0"/>
        <v>1512</v>
      </c>
      <c r="F15" s="1">
        <v>12100</v>
      </c>
      <c r="G15" s="1">
        <v>2178</v>
      </c>
      <c r="H15" s="1">
        <v>14278</v>
      </c>
      <c r="J15" s="144" t="str">
        <f>+F2</f>
        <v>Amount</v>
      </c>
      <c r="K15" s="145"/>
      <c r="L15" s="146"/>
      <c r="M15" s="146"/>
      <c r="N15" s="146"/>
    </row>
    <row r="16" spans="2:14">
      <c r="B16" s="24" t="s">
        <v>805</v>
      </c>
      <c r="C16" s="24" t="s">
        <v>799</v>
      </c>
      <c r="D16" s="24" t="s">
        <v>66</v>
      </c>
      <c r="E16" s="24">
        <f t="shared" si="0"/>
        <v>1513</v>
      </c>
      <c r="F16" s="1">
        <v>11800</v>
      </c>
      <c r="G16" s="1">
        <v>2124</v>
      </c>
      <c r="H16" s="1">
        <v>13924</v>
      </c>
      <c r="J16" s="144" t="str">
        <f>+G2</f>
        <v xml:space="preserve">GST </v>
      </c>
      <c r="K16" s="145"/>
      <c r="L16" s="146"/>
      <c r="M16" s="146"/>
      <c r="N16" s="146"/>
    </row>
    <row r="17" spans="2:10">
      <c r="B17" s="24" t="s">
        <v>806</v>
      </c>
      <c r="C17" s="24" t="s">
        <v>792</v>
      </c>
      <c r="D17" s="24" t="s">
        <v>807</v>
      </c>
      <c r="E17" s="24">
        <f t="shared" si="0"/>
        <v>1514</v>
      </c>
      <c r="F17" s="1">
        <v>13900</v>
      </c>
      <c r="G17" s="1">
        <v>2502</v>
      </c>
      <c r="H17" s="1">
        <v>16402</v>
      </c>
    </row>
    <row r="18" spans="2:10">
      <c r="B18" s="24" t="s">
        <v>806</v>
      </c>
      <c r="C18" s="24" t="s">
        <v>795</v>
      </c>
      <c r="D18" s="24" t="s">
        <v>70</v>
      </c>
      <c r="E18" s="24">
        <f t="shared" si="0"/>
        <v>1515</v>
      </c>
      <c r="F18" s="1">
        <v>6500</v>
      </c>
      <c r="G18" s="1">
        <v>1170</v>
      </c>
      <c r="H18" s="1">
        <v>7670</v>
      </c>
    </row>
    <row r="19" spans="2:10">
      <c r="B19" s="24" t="s">
        <v>783</v>
      </c>
      <c r="C19" s="24" t="s">
        <v>808</v>
      </c>
      <c r="D19" s="24" t="s">
        <v>790</v>
      </c>
      <c r="E19" s="24">
        <f t="shared" si="0"/>
        <v>1516</v>
      </c>
      <c r="F19" s="1">
        <v>14600</v>
      </c>
      <c r="G19" s="1">
        <v>2628</v>
      </c>
      <c r="H19" s="1">
        <v>17228</v>
      </c>
      <c r="J19" s="4"/>
    </row>
    <row r="20" spans="2:10">
      <c r="B20" s="24" t="s">
        <v>809</v>
      </c>
      <c r="C20" s="24" t="s">
        <v>810</v>
      </c>
      <c r="D20" s="24" t="s">
        <v>790</v>
      </c>
      <c r="E20" s="24">
        <f t="shared" si="0"/>
        <v>1517</v>
      </c>
      <c r="F20" s="1">
        <v>11500</v>
      </c>
      <c r="G20" s="1">
        <v>2070</v>
      </c>
      <c r="H20" s="1">
        <v>13570</v>
      </c>
    </row>
    <row r="21" spans="2:10">
      <c r="B21" s="24" t="s">
        <v>811</v>
      </c>
      <c r="C21" s="24" t="s">
        <v>795</v>
      </c>
      <c r="D21" s="24" t="s">
        <v>798</v>
      </c>
      <c r="E21" s="24">
        <f t="shared" si="0"/>
        <v>1518</v>
      </c>
      <c r="F21" s="1">
        <v>5900</v>
      </c>
      <c r="G21" s="1">
        <v>1062</v>
      </c>
      <c r="H21" s="1">
        <v>6962</v>
      </c>
    </row>
    <row r="22" spans="2:10">
      <c r="B22" s="24" t="s">
        <v>812</v>
      </c>
      <c r="C22" s="24" t="s">
        <v>810</v>
      </c>
      <c r="D22" s="24" t="s">
        <v>802</v>
      </c>
      <c r="E22" s="24">
        <f t="shared" si="0"/>
        <v>1519</v>
      </c>
      <c r="F22" s="1">
        <v>9300</v>
      </c>
      <c r="G22" s="1">
        <v>1674</v>
      </c>
      <c r="H22" s="1">
        <v>10974</v>
      </c>
    </row>
    <row r="23" spans="2:10">
      <c r="B23" s="24" t="s">
        <v>813</v>
      </c>
      <c r="C23" s="24" t="s">
        <v>801</v>
      </c>
      <c r="D23" s="24" t="s">
        <v>70</v>
      </c>
      <c r="E23" s="24">
        <f t="shared" si="0"/>
        <v>1520</v>
      </c>
      <c r="F23" s="1">
        <v>5400</v>
      </c>
      <c r="G23" s="1">
        <v>972</v>
      </c>
      <c r="H23" s="1">
        <v>6372</v>
      </c>
    </row>
    <row r="24" spans="2:10">
      <c r="B24" s="24" t="s">
        <v>814</v>
      </c>
      <c r="C24" s="24" t="s">
        <v>799</v>
      </c>
      <c r="D24" s="24" t="s">
        <v>66</v>
      </c>
      <c r="E24" s="24">
        <f t="shared" si="0"/>
        <v>1521</v>
      </c>
      <c r="F24" s="1">
        <v>10700</v>
      </c>
      <c r="G24" s="1">
        <v>1926</v>
      </c>
      <c r="H24" s="1">
        <v>12626</v>
      </c>
    </row>
    <row r="25" spans="2:10">
      <c r="B25" s="24" t="s">
        <v>815</v>
      </c>
      <c r="C25" s="24" t="s">
        <v>797</v>
      </c>
      <c r="D25" s="24" t="s">
        <v>70</v>
      </c>
      <c r="E25" s="24">
        <f t="shared" si="0"/>
        <v>1522</v>
      </c>
      <c r="F25" s="1">
        <v>14300</v>
      </c>
      <c r="G25" s="1">
        <v>2574</v>
      </c>
      <c r="H25" s="1">
        <v>16874</v>
      </c>
    </row>
    <row r="26" spans="2:10">
      <c r="B26" s="24" t="s">
        <v>812</v>
      </c>
      <c r="C26" s="24" t="s">
        <v>782</v>
      </c>
      <c r="D26" s="24" t="s">
        <v>802</v>
      </c>
      <c r="E26" s="24">
        <f t="shared" si="0"/>
        <v>1523</v>
      </c>
      <c r="F26" s="1">
        <v>9400</v>
      </c>
      <c r="G26" s="1">
        <v>1692</v>
      </c>
      <c r="H26" s="1">
        <v>11092</v>
      </c>
    </row>
    <row r="27" spans="2:10">
      <c r="B27" s="24" t="s">
        <v>816</v>
      </c>
      <c r="C27" s="24" t="s">
        <v>808</v>
      </c>
      <c r="D27" s="24" t="s">
        <v>800</v>
      </c>
      <c r="E27" s="24">
        <f t="shared" si="0"/>
        <v>1524</v>
      </c>
      <c r="F27" s="1">
        <v>5500</v>
      </c>
      <c r="G27" s="1">
        <v>990</v>
      </c>
      <c r="H27" s="1">
        <v>6490</v>
      </c>
    </row>
    <row r="28" spans="2:10">
      <c r="B28" s="24" t="s">
        <v>817</v>
      </c>
      <c r="C28" s="24" t="s">
        <v>810</v>
      </c>
      <c r="D28" s="24" t="s">
        <v>818</v>
      </c>
      <c r="E28" s="24">
        <f t="shared" si="0"/>
        <v>1525</v>
      </c>
      <c r="F28" s="1">
        <v>7500</v>
      </c>
      <c r="G28" s="1">
        <v>1350</v>
      </c>
      <c r="H28" s="1">
        <v>8850</v>
      </c>
    </row>
    <row r="29" spans="2:10">
      <c r="B29" s="24" t="s">
        <v>819</v>
      </c>
      <c r="C29" s="24" t="s">
        <v>799</v>
      </c>
      <c r="D29" s="24" t="s">
        <v>818</v>
      </c>
      <c r="E29" s="24">
        <f t="shared" si="0"/>
        <v>1526</v>
      </c>
      <c r="F29" s="1">
        <v>9600</v>
      </c>
      <c r="G29" s="1">
        <v>1728</v>
      </c>
      <c r="H29" s="1">
        <v>11328</v>
      </c>
    </row>
    <row r="30" spans="2:10">
      <c r="B30" s="24" t="s">
        <v>820</v>
      </c>
      <c r="C30" s="24" t="s">
        <v>821</v>
      </c>
      <c r="D30" s="24" t="s">
        <v>802</v>
      </c>
      <c r="E30" s="24">
        <f t="shared" si="0"/>
        <v>1527</v>
      </c>
      <c r="F30" s="1">
        <v>14400</v>
      </c>
      <c r="G30" s="1">
        <v>2592</v>
      </c>
      <c r="H30" s="1">
        <v>16992</v>
      </c>
    </row>
    <row r="31" spans="2:10">
      <c r="B31" s="24" t="s">
        <v>783</v>
      </c>
      <c r="C31" s="24" t="s">
        <v>822</v>
      </c>
      <c r="D31" s="24" t="s">
        <v>807</v>
      </c>
      <c r="E31" s="24">
        <f t="shared" si="0"/>
        <v>1528</v>
      </c>
      <c r="F31" s="1">
        <v>7100</v>
      </c>
      <c r="G31" s="1">
        <v>1278</v>
      </c>
      <c r="H31" s="1">
        <v>8378</v>
      </c>
    </row>
    <row r="32" spans="2:10">
      <c r="B32" s="24" t="s">
        <v>823</v>
      </c>
      <c r="C32" s="24" t="s">
        <v>808</v>
      </c>
      <c r="D32" s="24" t="s">
        <v>798</v>
      </c>
      <c r="E32" s="24">
        <f t="shared" si="0"/>
        <v>1529</v>
      </c>
      <c r="F32" s="1">
        <v>11300</v>
      </c>
      <c r="G32" s="1">
        <v>2034</v>
      </c>
      <c r="H32" s="1">
        <v>13334</v>
      </c>
    </row>
    <row r="33" spans="2:8">
      <c r="B33" s="24" t="s">
        <v>824</v>
      </c>
      <c r="C33" s="24" t="s">
        <v>795</v>
      </c>
      <c r="D33" s="24" t="s">
        <v>807</v>
      </c>
      <c r="E33" s="24">
        <f t="shared" si="0"/>
        <v>1530</v>
      </c>
      <c r="F33" s="1">
        <v>8700</v>
      </c>
      <c r="G33" s="1">
        <v>1566</v>
      </c>
      <c r="H33" s="1">
        <v>10266</v>
      </c>
    </row>
    <row r="34" spans="2:8">
      <c r="B34" s="24" t="s">
        <v>825</v>
      </c>
      <c r="C34" s="24" t="s">
        <v>801</v>
      </c>
      <c r="D34" s="24" t="s">
        <v>802</v>
      </c>
      <c r="E34" s="24">
        <f t="shared" si="0"/>
        <v>1531</v>
      </c>
      <c r="F34" s="1">
        <v>5200</v>
      </c>
      <c r="G34" s="1">
        <v>936</v>
      </c>
      <c r="H34" s="1">
        <v>6136</v>
      </c>
    </row>
    <row r="35" spans="2:8">
      <c r="B35" s="24" t="s">
        <v>817</v>
      </c>
      <c r="C35" s="24" t="s">
        <v>821</v>
      </c>
      <c r="D35" s="24" t="s">
        <v>800</v>
      </c>
      <c r="E35" s="24">
        <f t="shared" si="0"/>
        <v>1532</v>
      </c>
      <c r="F35" s="1">
        <v>10500</v>
      </c>
      <c r="G35" s="1">
        <v>1890</v>
      </c>
      <c r="H35" s="1">
        <v>12390</v>
      </c>
    </row>
    <row r="36" spans="2:8">
      <c r="B36" s="24" t="s">
        <v>826</v>
      </c>
      <c r="C36" s="24" t="s">
        <v>801</v>
      </c>
      <c r="D36" s="24" t="s">
        <v>807</v>
      </c>
      <c r="E36" s="24">
        <f t="shared" si="0"/>
        <v>1533</v>
      </c>
      <c r="F36" s="1">
        <v>9800</v>
      </c>
      <c r="G36" s="1">
        <v>1764</v>
      </c>
      <c r="H36" s="1">
        <v>11564</v>
      </c>
    </row>
    <row r="37" spans="2:8">
      <c r="B37" s="24" t="s">
        <v>785</v>
      </c>
      <c r="C37" s="24" t="s">
        <v>821</v>
      </c>
      <c r="D37" s="24" t="s">
        <v>66</v>
      </c>
      <c r="E37" s="24">
        <f t="shared" si="0"/>
        <v>1534</v>
      </c>
      <c r="F37" s="1">
        <v>5100</v>
      </c>
      <c r="G37" s="1">
        <v>918</v>
      </c>
      <c r="H37" s="1">
        <v>6018</v>
      </c>
    </row>
    <row r="38" spans="2:8">
      <c r="B38" s="24" t="s">
        <v>812</v>
      </c>
      <c r="C38" s="24" t="s">
        <v>808</v>
      </c>
      <c r="D38" s="24" t="s">
        <v>798</v>
      </c>
      <c r="E38" s="24">
        <f t="shared" si="0"/>
        <v>1535</v>
      </c>
      <c r="F38" s="1">
        <v>13900</v>
      </c>
      <c r="G38" s="1">
        <v>2502</v>
      </c>
      <c r="H38" s="1">
        <v>16402</v>
      </c>
    </row>
    <row r="39" spans="2:8">
      <c r="B39" s="24" t="s">
        <v>787</v>
      </c>
      <c r="C39" s="24" t="s">
        <v>784</v>
      </c>
      <c r="D39" s="24" t="s">
        <v>798</v>
      </c>
      <c r="E39" s="24">
        <f t="shared" si="0"/>
        <v>1536</v>
      </c>
      <c r="F39" s="1">
        <v>11800</v>
      </c>
      <c r="G39" s="1">
        <v>2124</v>
      </c>
      <c r="H39" s="1">
        <v>13924</v>
      </c>
    </row>
    <row r="40" spans="2:8">
      <c r="B40" s="24" t="s">
        <v>827</v>
      </c>
      <c r="C40" s="24" t="s">
        <v>795</v>
      </c>
      <c r="D40" s="24" t="s">
        <v>790</v>
      </c>
      <c r="E40" s="24">
        <f t="shared" si="0"/>
        <v>1537</v>
      </c>
      <c r="F40" s="1">
        <v>11400</v>
      </c>
      <c r="G40" s="1">
        <v>2052</v>
      </c>
      <c r="H40" s="1">
        <v>13452</v>
      </c>
    </row>
    <row r="41" spans="2:8">
      <c r="B41" s="24" t="s">
        <v>828</v>
      </c>
      <c r="C41" s="24" t="s">
        <v>784</v>
      </c>
      <c r="D41" s="24" t="s">
        <v>66</v>
      </c>
      <c r="E41" s="24">
        <f t="shared" si="0"/>
        <v>1538</v>
      </c>
      <c r="F41" s="1">
        <v>8700</v>
      </c>
      <c r="G41" s="1">
        <v>1566</v>
      </c>
      <c r="H41" s="1">
        <v>10266</v>
      </c>
    </row>
    <row r="42" spans="2:8">
      <c r="B42" s="24" t="s">
        <v>829</v>
      </c>
      <c r="C42" s="24" t="s">
        <v>795</v>
      </c>
      <c r="D42" s="24" t="s">
        <v>802</v>
      </c>
      <c r="E42" s="24">
        <f t="shared" si="0"/>
        <v>1539</v>
      </c>
      <c r="F42" s="1">
        <v>5000</v>
      </c>
      <c r="G42" s="1">
        <v>900</v>
      </c>
      <c r="H42" s="1">
        <v>5900</v>
      </c>
    </row>
    <row r="43" spans="2:8">
      <c r="B43" s="24" t="s">
        <v>794</v>
      </c>
      <c r="C43" s="24" t="s">
        <v>822</v>
      </c>
      <c r="D43" s="24" t="s">
        <v>63</v>
      </c>
      <c r="E43" s="24">
        <f t="shared" si="0"/>
        <v>1540</v>
      </c>
      <c r="F43" s="1">
        <v>11600</v>
      </c>
      <c r="G43" s="1">
        <v>2088</v>
      </c>
      <c r="H43" s="1">
        <v>13688</v>
      </c>
    </row>
    <row r="44" spans="2:8">
      <c r="B44" s="24" t="s">
        <v>803</v>
      </c>
      <c r="C44" s="24" t="s">
        <v>789</v>
      </c>
      <c r="D44" s="24" t="s">
        <v>800</v>
      </c>
      <c r="E44" s="24">
        <f t="shared" si="0"/>
        <v>1541</v>
      </c>
      <c r="F44" s="1">
        <v>6700</v>
      </c>
      <c r="G44" s="1">
        <v>1206</v>
      </c>
      <c r="H44" s="1">
        <v>7906</v>
      </c>
    </row>
    <row r="45" spans="2:8">
      <c r="B45" s="24" t="s">
        <v>830</v>
      </c>
      <c r="C45" s="24" t="s">
        <v>792</v>
      </c>
      <c r="D45" s="24" t="s">
        <v>798</v>
      </c>
      <c r="E45" s="24">
        <f t="shared" si="0"/>
        <v>1542</v>
      </c>
      <c r="F45" s="1">
        <v>13900</v>
      </c>
      <c r="G45" s="1">
        <v>2502</v>
      </c>
      <c r="H45" s="1">
        <v>16402</v>
      </c>
    </row>
    <row r="46" spans="2:8">
      <c r="B46" s="24" t="s">
        <v>811</v>
      </c>
      <c r="C46" s="24" t="s">
        <v>782</v>
      </c>
      <c r="D46" s="24" t="s">
        <v>807</v>
      </c>
      <c r="E46" s="24">
        <f t="shared" si="0"/>
        <v>1543</v>
      </c>
      <c r="F46" s="1">
        <v>6800</v>
      </c>
      <c r="G46" s="1">
        <v>1224</v>
      </c>
      <c r="H46" s="1">
        <v>8024</v>
      </c>
    </row>
    <row r="47" spans="2:8">
      <c r="B47" s="24" t="s">
        <v>831</v>
      </c>
      <c r="C47" s="24" t="s">
        <v>786</v>
      </c>
      <c r="D47" s="24" t="s">
        <v>802</v>
      </c>
      <c r="E47" s="24">
        <f t="shared" si="0"/>
        <v>1544</v>
      </c>
      <c r="F47" s="1">
        <v>10500</v>
      </c>
      <c r="G47" s="1">
        <v>1890</v>
      </c>
      <c r="H47" s="1">
        <v>12390</v>
      </c>
    </row>
    <row r="48" spans="2:8">
      <c r="B48" s="24" t="s">
        <v>813</v>
      </c>
      <c r="C48" s="24" t="s">
        <v>789</v>
      </c>
      <c r="D48" s="24" t="s">
        <v>790</v>
      </c>
      <c r="E48" s="24">
        <f t="shared" si="0"/>
        <v>1545</v>
      </c>
      <c r="F48" s="1">
        <v>6800</v>
      </c>
      <c r="G48" s="1">
        <v>1224</v>
      </c>
      <c r="H48" s="1">
        <v>8024</v>
      </c>
    </row>
    <row r="49" spans="2:8">
      <c r="B49" s="24" t="s">
        <v>791</v>
      </c>
      <c r="C49" s="24" t="s">
        <v>801</v>
      </c>
      <c r="D49" s="24" t="s">
        <v>818</v>
      </c>
      <c r="E49" s="24">
        <f t="shared" si="0"/>
        <v>1546</v>
      </c>
      <c r="F49" s="1">
        <v>8300</v>
      </c>
      <c r="G49" s="1">
        <v>1494</v>
      </c>
      <c r="H49" s="1">
        <v>9794</v>
      </c>
    </row>
    <row r="50" spans="2:8">
      <c r="B50" s="24" t="s">
        <v>817</v>
      </c>
      <c r="C50" s="24" t="s">
        <v>795</v>
      </c>
      <c r="D50" s="24" t="s">
        <v>63</v>
      </c>
      <c r="E50" s="24">
        <f t="shared" si="0"/>
        <v>1547</v>
      </c>
      <c r="F50" s="1">
        <v>7300</v>
      </c>
      <c r="G50" s="1">
        <v>1314</v>
      </c>
      <c r="H50" s="1">
        <v>8614</v>
      </c>
    </row>
    <row r="51" spans="2:8">
      <c r="B51" s="24" t="s">
        <v>832</v>
      </c>
      <c r="C51" s="24" t="s">
        <v>833</v>
      </c>
      <c r="D51" s="24" t="s">
        <v>63</v>
      </c>
      <c r="E51" s="24">
        <f t="shared" si="0"/>
        <v>1548</v>
      </c>
      <c r="F51" s="1">
        <v>8600</v>
      </c>
      <c r="G51" s="1">
        <v>1548</v>
      </c>
      <c r="H51" s="1">
        <v>10148</v>
      </c>
    </row>
    <row r="52" spans="2:8">
      <c r="B52" s="24" t="s">
        <v>834</v>
      </c>
      <c r="C52" s="24" t="s">
        <v>810</v>
      </c>
      <c r="D52" s="24" t="s">
        <v>66</v>
      </c>
      <c r="E52" s="24">
        <f t="shared" si="0"/>
        <v>1549</v>
      </c>
      <c r="F52" s="1">
        <v>10200</v>
      </c>
      <c r="G52" s="1">
        <v>1836</v>
      </c>
      <c r="H52" s="1">
        <v>12036</v>
      </c>
    </row>
    <row r="53" spans="2:8">
      <c r="B53" s="24" t="s">
        <v>803</v>
      </c>
      <c r="C53" s="24" t="s">
        <v>789</v>
      </c>
      <c r="D53" s="24" t="s">
        <v>798</v>
      </c>
      <c r="E53" s="24">
        <f t="shared" si="0"/>
        <v>1550</v>
      </c>
      <c r="F53" s="1">
        <v>14500</v>
      </c>
      <c r="G53" s="1">
        <v>2610</v>
      </c>
      <c r="H53" s="1">
        <v>17110</v>
      </c>
    </row>
    <row r="54" spans="2:8">
      <c r="B54" s="24" t="s">
        <v>835</v>
      </c>
      <c r="C54" s="24" t="s">
        <v>784</v>
      </c>
      <c r="D54" s="24" t="s">
        <v>63</v>
      </c>
      <c r="E54" s="24">
        <f t="shared" si="0"/>
        <v>1551</v>
      </c>
      <c r="F54" s="1">
        <v>13800</v>
      </c>
      <c r="G54" s="1">
        <v>2484</v>
      </c>
      <c r="H54" s="1">
        <v>16284</v>
      </c>
    </row>
    <row r="55" spans="2:8">
      <c r="B55" s="24" t="s">
        <v>813</v>
      </c>
      <c r="C55" s="24" t="s">
        <v>821</v>
      </c>
      <c r="D55" s="24" t="s">
        <v>818</v>
      </c>
      <c r="E55" s="24">
        <f t="shared" si="0"/>
        <v>1552</v>
      </c>
      <c r="F55" s="1">
        <v>13700</v>
      </c>
      <c r="G55" s="1">
        <v>2466</v>
      </c>
      <c r="H55" s="1">
        <v>16166</v>
      </c>
    </row>
    <row r="56" spans="2:8">
      <c r="B56" s="24" t="s">
        <v>803</v>
      </c>
      <c r="C56" s="24" t="s">
        <v>822</v>
      </c>
      <c r="D56" s="24" t="s">
        <v>790</v>
      </c>
      <c r="E56" s="24">
        <f t="shared" si="0"/>
        <v>1553</v>
      </c>
      <c r="F56" s="1">
        <v>14300</v>
      </c>
      <c r="G56" s="1">
        <v>2574</v>
      </c>
      <c r="H56" s="1">
        <v>16874</v>
      </c>
    </row>
    <row r="57" spans="2:8">
      <c r="B57" s="24" t="s">
        <v>836</v>
      </c>
      <c r="C57" s="24" t="s">
        <v>801</v>
      </c>
      <c r="D57" s="24" t="s">
        <v>818</v>
      </c>
      <c r="E57" s="24">
        <f t="shared" si="0"/>
        <v>1554</v>
      </c>
      <c r="F57" s="1">
        <v>9600</v>
      </c>
      <c r="G57" s="1">
        <v>1728</v>
      </c>
      <c r="H57" s="1">
        <v>11328</v>
      </c>
    </row>
    <row r="58" spans="2:8">
      <c r="B58" s="24" t="s">
        <v>837</v>
      </c>
      <c r="C58" s="24" t="s">
        <v>799</v>
      </c>
      <c r="D58" s="24" t="s">
        <v>70</v>
      </c>
      <c r="E58" s="24">
        <f t="shared" si="0"/>
        <v>1555</v>
      </c>
      <c r="F58" s="1">
        <v>9600</v>
      </c>
      <c r="G58" s="1">
        <v>1728</v>
      </c>
      <c r="H58" s="1">
        <v>11328</v>
      </c>
    </row>
    <row r="59" spans="2:8">
      <c r="B59" s="24" t="s">
        <v>811</v>
      </c>
      <c r="C59" s="24" t="s">
        <v>822</v>
      </c>
      <c r="D59" s="24" t="s">
        <v>800</v>
      </c>
      <c r="E59" s="24">
        <f t="shared" si="0"/>
        <v>1556</v>
      </c>
      <c r="F59" s="1">
        <v>6500</v>
      </c>
      <c r="G59" s="1">
        <v>1170</v>
      </c>
      <c r="H59" s="1">
        <v>7670</v>
      </c>
    </row>
    <row r="60" spans="2:8">
      <c r="B60" s="24" t="s">
        <v>814</v>
      </c>
      <c r="C60" s="24" t="s">
        <v>784</v>
      </c>
      <c r="D60" s="24" t="s">
        <v>807</v>
      </c>
      <c r="E60" s="24">
        <f t="shared" si="0"/>
        <v>1557</v>
      </c>
      <c r="F60" s="1">
        <v>14800</v>
      </c>
      <c r="G60" s="1">
        <v>2664</v>
      </c>
      <c r="H60" s="1">
        <v>17464</v>
      </c>
    </row>
    <row r="61" spans="2:8">
      <c r="B61" s="24" t="s">
        <v>813</v>
      </c>
      <c r="C61" s="24" t="s">
        <v>810</v>
      </c>
      <c r="D61" s="24" t="s">
        <v>798</v>
      </c>
      <c r="E61" s="24">
        <f t="shared" si="0"/>
        <v>1558</v>
      </c>
      <c r="F61" s="1">
        <v>14300</v>
      </c>
      <c r="G61" s="1">
        <v>2574</v>
      </c>
      <c r="H61" s="1">
        <v>16874</v>
      </c>
    </row>
    <row r="62" spans="2:8">
      <c r="B62" s="24" t="s">
        <v>838</v>
      </c>
      <c r="C62" s="24" t="s">
        <v>784</v>
      </c>
      <c r="D62" s="24" t="s">
        <v>818</v>
      </c>
      <c r="E62" s="24">
        <f t="shared" si="0"/>
        <v>1559</v>
      </c>
      <c r="F62" s="1">
        <v>14700</v>
      </c>
      <c r="G62" s="1">
        <v>2646</v>
      </c>
      <c r="H62" s="1">
        <v>17346</v>
      </c>
    </row>
    <row r="63" spans="2:8">
      <c r="B63" s="24" t="s">
        <v>831</v>
      </c>
      <c r="C63" s="24" t="s">
        <v>822</v>
      </c>
      <c r="D63" s="24" t="s">
        <v>807</v>
      </c>
      <c r="E63" s="24">
        <f t="shared" si="0"/>
        <v>1560</v>
      </c>
      <c r="F63" s="1">
        <v>12300</v>
      </c>
      <c r="G63" s="1">
        <v>2214</v>
      </c>
      <c r="H63" s="1">
        <v>14514</v>
      </c>
    </row>
    <row r="64" spans="2:8">
      <c r="B64" s="24" t="s">
        <v>781</v>
      </c>
      <c r="C64" s="24" t="s">
        <v>786</v>
      </c>
      <c r="D64" s="24" t="s">
        <v>807</v>
      </c>
      <c r="E64" s="24">
        <f t="shared" si="0"/>
        <v>1561</v>
      </c>
      <c r="F64" s="1">
        <v>14500</v>
      </c>
      <c r="G64" s="1">
        <v>2610</v>
      </c>
      <c r="H64" s="1">
        <v>17110</v>
      </c>
    </row>
    <row r="65" spans="2:8">
      <c r="B65" s="24" t="s">
        <v>839</v>
      </c>
      <c r="C65" s="24" t="s">
        <v>782</v>
      </c>
      <c r="D65" s="24" t="s">
        <v>66</v>
      </c>
      <c r="E65" s="24">
        <f t="shared" si="0"/>
        <v>1562</v>
      </c>
      <c r="F65" s="1">
        <v>10800</v>
      </c>
      <c r="G65" s="1">
        <v>1944</v>
      </c>
      <c r="H65" s="1">
        <v>12744</v>
      </c>
    </row>
    <row r="66" spans="2:8">
      <c r="B66" s="24" t="s">
        <v>840</v>
      </c>
      <c r="C66" s="24" t="s">
        <v>810</v>
      </c>
      <c r="D66" s="24" t="s">
        <v>63</v>
      </c>
      <c r="E66" s="24">
        <f t="shared" si="0"/>
        <v>1563</v>
      </c>
      <c r="F66" s="1">
        <v>10400</v>
      </c>
      <c r="G66" s="1">
        <v>1872</v>
      </c>
      <c r="H66" s="1">
        <v>12272</v>
      </c>
    </row>
    <row r="67" spans="2:8">
      <c r="B67" s="24" t="s">
        <v>817</v>
      </c>
      <c r="C67" s="24" t="s">
        <v>810</v>
      </c>
      <c r="D67" s="24" t="s">
        <v>807</v>
      </c>
      <c r="E67" s="24">
        <f t="shared" si="0"/>
        <v>1564</v>
      </c>
      <c r="F67" s="1">
        <v>9800</v>
      </c>
      <c r="G67" s="1">
        <v>1764</v>
      </c>
      <c r="H67" s="1">
        <v>11564</v>
      </c>
    </row>
    <row r="68" spans="2:8">
      <c r="B68" s="24" t="s">
        <v>811</v>
      </c>
      <c r="C68" s="24" t="s">
        <v>833</v>
      </c>
      <c r="D68" s="24" t="s">
        <v>790</v>
      </c>
      <c r="E68" s="24">
        <f t="shared" si="0"/>
        <v>1565</v>
      </c>
      <c r="F68" s="1">
        <v>8100</v>
      </c>
      <c r="G68" s="1">
        <v>1458</v>
      </c>
      <c r="H68" s="1">
        <v>9558</v>
      </c>
    </row>
    <row r="69" spans="2:8">
      <c r="B69" s="24" t="s">
        <v>809</v>
      </c>
      <c r="C69" s="24" t="s">
        <v>786</v>
      </c>
      <c r="D69" s="24" t="s">
        <v>800</v>
      </c>
      <c r="E69" s="24">
        <f t="shared" ref="E69:E132" si="1">+E68+1</f>
        <v>1566</v>
      </c>
      <c r="F69" s="1">
        <v>13700</v>
      </c>
      <c r="G69" s="1">
        <v>2466</v>
      </c>
      <c r="H69" s="1">
        <v>16166</v>
      </c>
    </row>
    <row r="70" spans="2:8">
      <c r="B70" s="24" t="s">
        <v>840</v>
      </c>
      <c r="C70" s="24" t="s">
        <v>801</v>
      </c>
      <c r="D70" s="24" t="s">
        <v>66</v>
      </c>
      <c r="E70" s="24">
        <f t="shared" si="1"/>
        <v>1567</v>
      </c>
      <c r="F70" s="1">
        <v>8600</v>
      </c>
      <c r="G70" s="1">
        <v>1548</v>
      </c>
      <c r="H70" s="1">
        <v>10148</v>
      </c>
    </row>
    <row r="71" spans="2:8">
      <c r="B71" s="24" t="s">
        <v>841</v>
      </c>
      <c r="C71" s="24" t="s">
        <v>808</v>
      </c>
      <c r="D71" s="24" t="s">
        <v>818</v>
      </c>
      <c r="E71" s="24">
        <f t="shared" si="1"/>
        <v>1568</v>
      </c>
      <c r="F71" s="1">
        <v>6000</v>
      </c>
      <c r="G71" s="1">
        <v>1080</v>
      </c>
      <c r="H71" s="1">
        <v>7080</v>
      </c>
    </row>
    <row r="72" spans="2:8">
      <c r="B72" s="24" t="s">
        <v>814</v>
      </c>
      <c r="C72" s="24" t="s">
        <v>810</v>
      </c>
      <c r="D72" s="24" t="s">
        <v>800</v>
      </c>
      <c r="E72" s="24">
        <f t="shared" si="1"/>
        <v>1569</v>
      </c>
      <c r="F72" s="1">
        <v>12900</v>
      </c>
      <c r="G72" s="1">
        <v>2322</v>
      </c>
      <c r="H72" s="1">
        <v>15222</v>
      </c>
    </row>
    <row r="73" spans="2:8">
      <c r="B73" s="24" t="s">
        <v>842</v>
      </c>
      <c r="C73" s="24" t="s">
        <v>808</v>
      </c>
      <c r="D73" s="24" t="s">
        <v>63</v>
      </c>
      <c r="E73" s="24">
        <f t="shared" si="1"/>
        <v>1570</v>
      </c>
      <c r="F73" s="1">
        <v>12300</v>
      </c>
      <c r="G73" s="1">
        <v>2214</v>
      </c>
      <c r="H73" s="1">
        <v>14514</v>
      </c>
    </row>
    <row r="74" spans="2:8">
      <c r="B74" s="24" t="s">
        <v>843</v>
      </c>
      <c r="C74" s="24" t="s">
        <v>808</v>
      </c>
      <c r="D74" s="24" t="s">
        <v>802</v>
      </c>
      <c r="E74" s="24">
        <f t="shared" si="1"/>
        <v>1571</v>
      </c>
      <c r="F74" s="1">
        <v>5400</v>
      </c>
      <c r="G74" s="1">
        <v>972</v>
      </c>
      <c r="H74" s="1">
        <v>6372</v>
      </c>
    </row>
    <row r="75" spans="2:8">
      <c r="B75" s="24" t="s">
        <v>844</v>
      </c>
      <c r="C75" s="24" t="s">
        <v>804</v>
      </c>
      <c r="D75" s="24" t="s">
        <v>818</v>
      </c>
      <c r="E75" s="24">
        <f t="shared" si="1"/>
        <v>1572</v>
      </c>
      <c r="F75" s="1">
        <v>13600</v>
      </c>
      <c r="G75" s="1">
        <v>2448</v>
      </c>
      <c r="H75" s="1">
        <v>16048</v>
      </c>
    </row>
    <row r="76" spans="2:8">
      <c r="B76" s="24" t="s">
        <v>845</v>
      </c>
      <c r="C76" s="24" t="s">
        <v>795</v>
      </c>
      <c r="D76" s="24" t="s">
        <v>802</v>
      </c>
      <c r="E76" s="24">
        <f t="shared" si="1"/>
        <v>1573</v>
      </c>
      <c r="F76" s="1">
        <v>13500</v>
      </c>
      <c r="G76" s="1">
        <v>2430</v>
      </c>
      <c r="H76" s="1">
        <v>15930</v>
      </c>
    </row>
    <row r="77" spans="2:8">
      <c r="B77" s="24" t="s">
        <v>834</v>
      </c>
      <c r="C77" s="24" t="s">
        <v>821</v>
      </c>
      <c r="D77" s="24" t="s">
        <v>66</v>
      </c>
      <c r="E77" s="24">
        <f t="shared" si="1"/>
        <v>1574</v>
      </c>
      <c r="F77" s="1">
        <v>9400</v>
      </c>
      <c r="G77" s="1">
        <v>1692</v>
      </c>
      <c r="H77" s="1">
        <v>11092</v>
      </c>
    </row>
    <row r="78" spans="2:8">
      <c r="B78" s="24" t="s">
        <v>835</v>
      </c>
      <c r="C78" s="24" t="s">
        <v>810</v>
      </c>
      <c r="D78" s="24" t="s">
        <v>70</v>
      </c>
      <c r="E78" s="24">
        <f t="shared" si="1"/>
        <v>1575</v>
      </c>
      <c r="F78" s="1">
        <v>6500</v>
      </c>
      <c r="G78" s="1">
        <v>1170</v>
      </c>
      <c r="H78" s="1">
        <v>7670</v>
      </c>
    </row>
    <row r="79" spans="2:8">
      <c r="B79" s="24" t="s">
        <v>844</v>
      </c>
      <c r="C79" s="24" t="s">
        <v>789</v>
      </c>
      <c r="D79" s="24" t="s">
        <v>818</v>
      </c>
      <c r="E79" s="24">
        <f t="shared" si="1"/>
        <v>1576</v>
      </c>
      <c r="F79" s="1">
        <v>9100</v>
      </c>
      <c r="G79" s="1">
        <v>1638</v>
      </c>
      <c r="H79" s="1">
        <v>10738</v>
      </c>
    </row>
    <row r="80" spans="2:8">
      <c r="B80" s="24" t="s">
        <v>837</v>
      </c>
      <c r="C80" s="24" t="s">
        <v>822</v>
      </c>
      <c r="D80" s="24" t="s">
        <v>63</v>
      </c>
      <c r="E80" s="24">
        <f t="shared" si="1"/>
        <v>1577</v>
      </c>
      <c r="F80" s="1">
        <v>13700</v>
      </c>
      <c r="G80" s="1">
        <v>2466</v>
      </c>
      <c r="H80" s="1">
        <v>16166</v>
      </c>
    </row>
    <row r="81" spans="2:8">
      <c r="B81" s="24" t="s">
        <v>841</v>
      </c>
      <c r="C81" s="24" t="s">
        <v>786</v>
      </c>
      <c r="D81" s="24" t="s">
        <v>807</v>
      </c>
      <c r="E81" s="24">
        <f t="shared" si="1"/>
        <v>1578</v>
      </c>
      <c r="F81" s="1">
        <v>10300</v>
      </c>
      <c r="G81" s="1">
        <v>1854</v>
      </c>
      <c r="H81" s="1">
        <v>12154</v>
      </c>
    </row>
    <row r="82" spans="2:8">
      <c r="B82" s="24" t="s">
        <v>825</v>
      </c>
      <c r="C82" s="24" t="s">
        <v>808</v>
      </c>
      <c r="D82" s="24" t="s">
        <v>63</v>
      </c>
      <c r="E82" s="24">
        <f t="shared" si="1"/>
        <v>1579</v>
      </c>
      <c r="F82" s="1">
        <v>10000</v>
      </c>
      <c r="G82" s="1">
        <v>1800</v>
      </c>
      <c r="H82" s="1">
        <v>11800</v>
      </c>
    </row>
    <row r="83" spans="2:8">
      <c r="B83" s="24" t="s">
        <v>846</v>
      </c>
      <c r="C83" s="24" t="s">
        <v>786</v>
      </c>
      <c r="D83" s="24" t="s">
        <v>70</v>
      </c>
      <c r="E83" s="24">
        <f t="shared" si="1"/>
        <v>1580</v>
      </c>
      <c r="F83" s="1">
        <v>5300</v>
      </c>
      <c r="G83" s="1">
        <v>954</v>
      </c>
      <c r="H83" s="1">
        <v>6254</v>
      </c>
    </row>
    <row r="84" spans="2:8">
      <c r="B84" s="24" t="s">
        <v>847</v>
      </c>
      <c r="C84" s="24" t="s">
        <v>782</v>
      </c>
      <c r="D84" s="24" t="s">
        <v>70</v>
      </c>
      <c r="E84" s="24">
        <f t="shared" si="1"/>
        <v>1581</v>
      </c>
      <c r="F84" s="1">
        <v>13600</v>
      </c>
      <c r="G84" s="1">
        <v>2448</v>
      </c>
      <c r="H84" s="1">
        <v>16048</v>
      </c>
    </row>
    <row r="85" spans="2:8">
      <c r="B85" s="24" t="s">
        <v>848</v>
      </c>
      <c r="C85" s="24" t="s">
        <v>797</v>
      </c>
      <c r="D85" s="24" t="s">
        <v>800</v>
      </c>
      <c r="E85" s="24">
        <f t="shared" si="1"/>
        <v>1582</v>
      </c>
      <c r="F85" s="1">
        <v>13100</v>
      </c>
      <c r="G85" s="1">
        <v>2358</v>
      </c>
      <c r="H85" s="1">
        <v>15458</v>
      </c>
    </row>
    <row r="86" spans="2:8">
      <c r="B86" s="24" t="s">
        <v>849</v>
      </c>
      <c r="C86" s="24" t="s">
        <v>804</v>
      </c>
      <c r="D86" s="24" t="s">
        <v>790</v>
      </c>
      <c r="E86" s="24">
        <f t="shared" si="1"/>
        <v>1583</v>
      </c>
      <c r="F86" s="1">
        <v>6800</v>
      </c>
      <c r="G86" s="1">
        <v>1224</v>
      </c>
      <c r="H86" s="1">
        <v>8024</v>
      </c>
    </row>
    <row r="87" spans="2:8">
      <c r="B87" s="24" t="s">
        <v>850</v>
      </c>
      <c r="C87" s="24" t="s">
        <v>797</v>
      </c>
      <c r="D87" s="24" t="s">
        <v>798</v>
      </c>
      <c r="E87" s="24">
        <f t="shared" si="1"/>
        <v>1584</v>
      </c>
      <c r="F87" s="1">
        <v>14900</v>
      </c>
      <c r="G87" s="1">
        <v>2682</v>
      </c>
      <c r="H87" s="1">
        <v>17582</v>
      </c>
    </row>
    <row r="88" spans="2:8">
      <c r="B88" s="24" t="s">
        <v>831</v>
      </c>
      <c r="C88" s="24" t="s">
        <v>792</v>
      </c>
      <c r="D88" s="24" t="s">
        <v>63</v>
      </c>
      <c r="E88" s="24">
        <f t="shared" si="1"/>
        <v>1585</v>
      </c>
      <c r="F88" s="1">
        <v>13600</v>
      </c>
      <c r="G88" s="1">
        <v>2448</v>
      </c>
      <c r="H88" s="1">
        <v>16048</v>
      </c>
    </row>
    <row r="89" spans="2:8">
      <c r="B89" s="24" t="s">
        <v>836</v>
      </c>
      <c r="C89" s="24" t="s">
        <v>795</v>
      </c>
      <c r="D89" s="24" t="s">
        <v>800</v>
      </c>
      <c r="E89" s="24">
        <f t="shared" si="1"/>
        <v>1586</v>
      </c>
      <c r="F89" s="1">
        <v>6000</v>
      </c>
      <c r="G89" s="1">
        <v>1080</v>
      </c>
      <c r="H89" s="1">
        <v>7080</v>
      </c>
    </row>
    <row r="90" spans="2:8">
      <c r="B90" s="24" t="s">
        <v>851</v>
      </c>
      <c r="C90" s="24" t="s">
        <v>784</v>
      </c>
      <c r="D90" s="24" t="s">
        <v>802</v>
      </c>
      <c r="E90" s="24">
        <f t="shared" si="1"/>
        <v>1587</v>
      </c>
      <c r="F90" s="1">
        <v>9500</v>
      </c>
      <c r="G90" s="1">
        <v>1710</v>
      </c>
      <c r="H90" s="1">
        <v>11210</v>
      </c>
    </row>
    <row r="91" spans="2:8">
      <c r="B91" s="24" t="s">
        <v>832</v>
      </c>
      <c r="C91" s="24" t="s">
        <v>808</v>
      </c>
      <c r="D91" s="24" t="s">
        <v>790</v>
      </c>
      <c r="E91" s="24">
        <f t="shared" si="1"/>
        <v>1588</v>
      </c>
      <c r="F91" s="1">
        <v>12000</v>
      </c>
      <c r="G91" s="1">
        <v>2160</v>
      </c>
      <c r="H91" s="1">
        <v>14160</v>
      </c>
    </row>
    <row r="92" spans="2:8">
      <c r="B92" s="24" t="s">
        <v>852</v>
      </c>
      <c r="C92" s="24" t="s">
        <v>795</v>
      </c>
      <c r="D92" s="24" t="s">
        <v>798</v>
      </c>
      <c r="E92" s="24">
        <f t="shared" si="1"/>
        <v>1589</v>
      </c>
      <c r="F92" s="1">
        <v>12300</v>
      </c>
      <c r="G92" s="1">
        <v>2214</v>
      </c>
      <c r="H92" s="1">
        <v>14514</v>
      </c>
    </row>
    <row r="93" spans="2:8">
      <c r="B93" s="24" t="s">
        <v>836</v>
      </c>
      <c r="C93" s="24" t="s">
        <v>797</v>
      </c>
      <c r="D93" s="24" t="s">
        <v>66</v>
      </c>
      <c r="E93" s="24">
        <f t="shared" si="1"/>
        <v>1590</v>
      </c>
      <c r="F93" s="1">
        <v>12300</v>
      </c>
      <c r="G93" s="1">
        <v>2214</v>
      </c>
      <c r="H93" s="1">
        <v>14514</v>
      </c>
    </row>
    <row r="94" spans="2:8">
      <c r="B94" s="24" t="s">
        <v>812</v>
      </c>
      <c r="C94" s="24" t="s">
        <v>786</v>
      </c>
      <c r="D94" s="24" t="s">
        <v>798</v>
      </c>
      <c r="E94" s="24">
        <f t="shared" si="1"/>
        <v>1591</v>
      </c>
      <c r="F94" s="1">
        <v>14600</v>
      </c>
      <c r="G94" s="1">
        <v>2628</v>
      </c>
      <c r="H94" s="1">
        <v>17228</v>
      </c>
    </row>
    <row r="95" spans="2:8">
      <c r="B95" s="24" t="s">
        <v>781</v>
      </c>
      <c r="C95" s="24" t="s">
        <v>782</v>
      </c>
      <c r="D95" s="24" t="s">
        <v>798</v>
      </c>
      <c r="E95" s="24">
        <f t="shared" si="1"/>
        <v>1592</v>
      </c>
      <c r="F95" s="1">
        <v>11100</v>
      </c>
      <c r="G95" s="1">
        <v>1998</v>
      </c>
      <c r="H95" s="1">
        <v>13098</v>
      </c>
    </row>
    <row r="96" spans="2:8">
      <c r="B96" s="24" t="s">
        <v>853</v>
      </c>
      <c r="C96" s="24" t="s">
        <v>808</v>
      </c>
      <c r="D96" s="24" t="s">
        <v>70</v>
      </c>
      <c r="E96" s="24">
        <f t="shared" si="1"/>
        <v>1593</v>
      </c>
      <c r="F96" s="1">
        <v>5400</v>
      </c>
      <c r="G96" s="1">
        <v>972</v>
      </c>
      <c r="H96" s="1">
        <v>6372</v>
      </c>
    </row>
    <row r="97" spans="2:8">
      <c r="B97" s="24" t="s">
        <v>845</v>
      </c>
      <c r="C97" s="24" t="s">
        <v>799</v>
      </c>
      <c r="D97" s="24" t="s">
        <v>802</v>
      </c>
      <c r="E97" s="24">
        <f t="shared" si="1"/>
        <v>1594</v>
      </c>
      <c r="F97" s="1">
        <v>8900</v>
      </c>
      <c r="G97" s="1">
        <v>1602</v>
      </c>
      <c r="H97" s="1">
        <v>10502</v>
      </c>
    </row>
    <row r="98" spans="2:8">
      <c r="B98" s="24" t="s">
        <v>854</v>
      </c>
      <c r="C98" s="24" t="s">
        <v>782</v>
      </c>
      <c r="D98" s="24" t="s">
        <v>63</v>
      </c>
      <c r="E98" s="24">
        <f t="shared" si="1"/>
        <v>1595</v>
      </c>
      <c r="F98" s="1">
        <v>12400</v>
      </c>
      <c r="G98" s="1">
        <v>2232</v>
      </c>
      <c r="H98" s="1">
        <v>14632</v>
      </c>
    </row>
    <row r="99" spans="2:8">
      <c r="B99" s="24" t="s">
        <v>855</v>
      </c>
      <c r="C99" s="24" t="s">
        <v>804</v>
      </c>
      <c r="D99" s="24" t="s">
        <v>807</v>
      </c>
      <c r="E99" s="24">
        <f t="shared" si="1"/>
        <v>1596</v>
      </c>
      <c r="F99" s="1">
        <v>9000</v>
      </c>
      <c r="G99" s="1">
        <v>1620</v>
      </c>
      <c r="H99" s="1">
        <v>10620</v>
      </c>
    </row>
    <row r="100" spans="2:8">
      <c r="B100" s="24" t="s">
        <v>856</v>
      </c>
      <c r="C100" s="24" t="s">
        <v>786</v>
      </c>
      <c r="D100" s="24" t="s">
        <v>63</v>
      </c>
      <c r="E100" s="24">
        <f t="shared" si="1"/>
        <v>1597</v>
      </c>
      <c r="F100" s="1">
        <v>13200</v>
      </c>
      <c r="G100" s="1">
        <v>2376</v>
      </c>
      <c r="H100" s="1">
        <v>15576</v>
      </c>
    </row>
    <row r="101" spans="2:8">
      <c r="B101" s="24" t="s">
        <v>857</v>
      </c>
      <c r="C101" s="24" t="s">
        <v>795</v>
      </c>
      <c r="D101" s="24" t="s">
        <v>66</v>
      </c>
      <c r="E101" s="24">
        <f t="shared" si="1"/>
        <v>1598</v>
      </c>
      <c r="F101" s="1">
        <v>10000</v>
      </c>
      <c r="G101" s="1">
        <v>1800</v>
      </c>
      <c r="H101" s="1">
        <v>11800</v>
      </c>
    </row>
    <row r="102" spans="2:8">
      <c r="B102" s="24" t="s">
        <v>836</v>
      </c>
      <c r="C102" s="24" t="s">
        <v>782</v>
      </c>
      <c r="D102" s="24" t="s">
        <v>798</v>
      </c>
      <c r="E102" s="24">
        <f t="shared" si="1"/>
        <v>1599</v>
      </c>
      <c r="F102" s="1">
        <v>9900</v>
      </c>
      <c r="G102" s="1">
        <v>1782</v>
      </c>
      <c r="H102" s="1">
        <v>11682</v>
      </c>
    </row>
    <row r="103" spans="2:8">
      <c r="B103" s="24" t="s">
        <v>856</v>
      </c>
      <c r="C103" s="24" t="s">
        <v>786</v>
      </c>
      <c r="D103" s="24" t="s">
        <v>800</v>
      </c>
      <c r="E103" s="24">
        <f t="shared" si="1"/>
        <v>1600</v>
      </c>
      <c r="F103" s="1">
        <v>9600</v>
      </c>
      <c r="G103" s="1">
        <v>1728</v>
      </c>
      <c r="H103" s="1">
        <v>11328</v>
      </c>
    </row>
    <row r="104" spans="2:8">
      <c r="B104" s="24" t="s">
        <v>819</v>
      </c>
      <c r="C104" s="24" t="s">
        <v>822</v>
      </c>
      <c r="D104" s="24" t="s">
        <v>790</v>
      </c>
      <c r="E104" s="24">
        <f t="shared" si="1"/>
        <v>1601</v>
      </c>
      <c r="F104" s="1">
        <v>6400</v>
      </c>
      <c r="G104" s="1">
        <v>1152</v>
      </c>
      <c r="H104" s="1">
        <v>7552</v>
      </c>
    </row>
    <row r="105" spans="2:8">
      <c r="B105" s="24" t="s">
        <v>842</v>
      </c>
      <c r="C105" s="24" t="s">
        <v>799</v>
      </c>
      <c r="D105" s="24" t="s">
        <v>790</v>
      </c>
      <c r="E105" s="24">
        <f t="shared" si="1"/>
        <v>1602</v>
      </c>
      <c r="F105" s="1">
        <v>14000</v>
      </c>
      <c r="G105" s="1">
        <v>2520</v>
      </c>
      <c r="H105" s="1">
        <v>16520</v>
      </c>
    </row>
    <row r="106" spans="2:8">
      <c r="B106" s="24" t="s">
        <v>849</v>
      </c>
      <c r="C106" s="24" t="s">
        <v>801</v>
      </c>
      <c r="D106" s="24" t="s">
        <v>807</v>
      </c>
      <c r="E106" s="24">
        <f t="shared" si="1"/>
        <v>1603</v>
      </c>
      <c r="F106" s="1">
        <v>11000</v>
      </c>
      <c r="G106" s="1">
        <v>1980</v>
      </c>
      <c r="H106" s="1">
        <v>12980</v>
      </c>
    </row>
    <row r="107" spans="2:8">
      <c r="B107" s="24" t="s">
        <v>813</v>
      </c>
      <c r="C107" s="24" t="s">
        <v>799</v>
      </c>
      <c r="D107" s="24" t="s">
        <v>802</v>
      </c>
      <c r="E107" s="24">
        <f t="shared" si="1"/>
        <v>1604</v>
      </c>
      <c r="F107" s="1">
        <v>14500</v>
      </c>
      <c r="G107" s="1">
        <v>2610</v>
      </c>
      <c r="H107" s="1">
        <v>17110</v>
      </c>
    </row>
    <row r="108" spans="2:8">
      <c r="B108" s="24" t="s">
        <v>824</v>
      </c>
      <c r="C108" s="24" t="s">
        <v>833</v>
      </c>
      <c r="D108" s="24" t="s">
        <v>818</v>
      </c>
      <c r="E108" s="24">
        <f t="shared" si="1"/>
        <v>1605</v>
      </c>
      <c r="F108" s="1">
        <v>9200</v>
      </c>
      <c r="G108" s="1">
        <v>1656</v>
      </c>
      <c r="H108" s="1">
        <v>10856</v>
      </c>
    </row>
    <row r="109" spans="2:8">
      <c r="B109" s="24" t="s">
        <v>858</v>
      </c>
      <c r="C109" s="24" t="s">
        <v>801</v>
      </c>
      <c r="D109" s="24" t="s">
        <v>66</v>
      </c>
      <c r="E109" s="24">
        <f t="shared" si="1"/>
        <v>1606</v>
      </c>
      <c r="F109" s="1">
        <v>14400</v>
      </c>
      <c r="G109" s="1">
        <v>2592</v>
      </c>
      <c r="H109" s="1">
        <v>16992</v>
      </c>
    </row>
    <row r="110" spans="2:8">
      <c r="B110" s="24" t="s">
        <v>816</v>
      </c>
      <c r="C110" s="24" t="s">
        <v>821</v>
      </c>
      <c r="D110" s="24" t="s">
        <v>802</v>
      </c>
      <c r="E110" s="24">
        <f t="shared" si="1"/>
        <v>1607</v>
      </c>
      <c r="F110" s="1">
        <v>11600</v>
      </c>
      <c r="G110" s="1">
        <v>2088</v>
      </c>
      <c r="H110" s="1">
        <v>13688</v>
      </c>
    </row>
    <row r="111" spans="2:8">
      <c r="B111" s="24" t="s">
        <v>842</v>
      </c>
      <c r="C111" s="24" t="s">
        <v>801</v>
      </c>
      <c r="D111" s="24" t="s">
        <v>802</v>
      </c>
      <c r="E111" s="24">
        <f t="shared" si="1"/>
        <v>1608</v>
      </c>
      <c r="F111" s="1">
        <v>8700</v>
      </c>
      <c r="G111" s="1">
        <v>1566</v>
      </c>
      <c r="H111" s="1">
        <v>10266</v>
      </c>
    </row>
    <row r="112" spans="2:8">
      <c r="B112" s="24" t="s">
        <v>848</v>
      </c>
      <c r="C112" s="24" t="s">
        <v>795</v>
      </c>
      <c r="D112" s="24" t="s">
        <v>790</v>
      </c>
      <c r="E112" s="24">
        <f t="shared" si="1"/>
        <v>1609</v>
      </c>
      <c r="F112" s="1">
        <v>9900</v>
      </c>
      <c r="G112" s="1">
        <v>1782</v>
      </c>
      <c r="H112" s="1">
        <v>11682</v>
      </c>
    </row>
    <row r="113" spans="2:8">
      <c r="B113" s="24" t="s">
        <v>840</v>
      </c>
      <c r="C113" s="24" t="s">
        <v>782</v>
      </c>
      <c r="D113" s="24" t="s">
        <v>802</v>
      </c>
      <c r="E113" s="24">
        <f t="shared" si="1"/>
        <v>1610</v>
      </c>
      <c r="F113" s="1">
        <v>10700</v>
      </c>
      <c r="G113" s="1">
        <v>1926</v>
      </c>
      <c r="H113" s="1">
        <v>12626</v>
      </c>
    </row>
    <row r="114" spans="2:8">
      <c r="B114" s="24" t="s">
        <v>838</v>
      </c>
      <c r="C114" s="24" t="s">
        <v>797</v>
      </c>
      <c r="D114" s="24" t="s">
        <v>818</v>
      </c>
      <c r="E114" s="24">
        <f t="shared" si="1"/>
        <v>1611</v>
      </c>
      <c r="F114" s="1">
        <v>6500</v>
      </c>
      <c r="G114" s="1">
        <v>1170</v>
      </c>
      <c r="H114" s="1">
        <v>7670</v>
      </c>
    </row>
    <row r="115" spans="2:8">
      <c r="B115" s="24" t="s">
        <v>840</v>
      </c>
      <c r="C115" s="24" t="s">
        <v>804</v>
      </c>
      <c r="D115" s="24" t="s">
        <v>70</v>
      </c>
      <c r="E115" s="24">
        <f t="shared" si="1"/>
        <v>1612</v>
      </c>
      <c r="F115" s="1">
        <v>5200</v>
      </c>
      <c r="G115" s="1">
        <v>936</v>
      </c>
      <c r="H115" s="1">
        <v>6136</v>
      </c>
    </row>
    <row r="116" spans="2:8">
      <c r="B116" s="24" t="s">
        <v>859</v>
      </c>
      <c r="C116" s="24" t="s">
        <v>797</v>
      </c>
      <c r="D116" s="24" t="s">
        <v>63</v>
      </c>
      <c r="E116" s="24">
        <f t="shared" si="1"/>
        <v>1613</v>
      </c>
      <c r="F116" s="1">
        <v>7400</v>
      </c>
      <c r="G116" s="1">
        <v>1332</v>
      </c>
      <c r="H116" s="1">
        <v>8732</v>
      </c>
    </row>
    <row r="117" spans="2:8">
      <c r="B117" s="24" t="s">
        <v>860</v>
      </c>
      <c r="C117" s="24" t="s">
        <v>784</v>
      </c>
      <c r="D117" s="24" t="s">
        <v>66</v>
      </c>
      <c r="E117" s="24">
        <f t="shared" si="1"/>
        <v>1614</v>
      </c>
      <c r="F117" s="1">
        <v>11200</v>
      </c>
      <c r="G117" s="1">
        <v>2016</v>
      </c>
      <c r="H117" s="1">
        <v>13216</v>
      </c>
    </row>
    <row r="118" spans="2:8">
      <c r="B118" s="24" t="s">
        <v>853</v>
      </c>
      <c r="C118" s="24" t="s">
        <v>789</v>
      </c>
      <c r="D118" s="24" t="s">
        <v>63</v>
      </c>
      <c r="E118" s="24">
        <f t="shared" si="1"/>
        <v>1615</v>
      </c>
      <c r="F118" s="1">
        <v>10100</v>
      </c>
      <c r="G118" s="1">
        <v>1818</v>
      </c>
      <c r="H118" s="1">
        <v>11918</v>
      </c>
    </row>
    <row r="119" spans="2:8">
      <c r="B119" s="24" t="s">
        <v>861</v>
      </c>
      <c r="C119" s="24" t="s">
        <v>801</v>
      </c>
      <c r="D119" s="24" t="s">
        <v>807</v>
      </c>
      <c r="E119" s="24">
        <f t="shared" si="1"/>
        <v>1616</v>
      </c>
      <c r="F119" s="1">
        <v>5100</v>
      </c>
      <c r="G119" s="1">
        <v>918</v>
      </c>
      <c r="H119" s="1">
        <v>6018</v>
      </c>
    </row>
    <row r="120" spans="2:8">
      <c r="B120" s="24" t="s">
        <v>827</v>
      </c>
      <c r="C120" s="24" t="s">
        <v>782</v>
      </c>
      <c r="D120" s="24" t="s">
        <v>800</v>
      </c>
      <c r="E120" s="24">
        <f t="shared" si="1"/>
        <v>1617</v>
      </c>
      <c r="F120" s="1">
        <v>11300</v>
      </c>
      <c r="G120" s="1">
        <v>2034</v>
      </c>
      <c r="H120" s="1">
        <v>13334</v>
      </c>
    </row>
    <row r="121" spans="2:8">
      <c r="B121" s="24" t="s">
        <v>820</v>
      </c>
      <c r="C121" s="24" t="s">
        <v>782</v>
      </c>
      <c r="D121" s="24" t="s">
        <v>818</v>
      </c>
      <c r="E121" s="24">
        <f t="shared" si="1"/>
        <v>1618</v>
      </c>
      <c r="F121" s="1">
        <v>5100</v>
      </c>
      <c r="G121" s="1">
        <v>918</v>
      </c>
      <c r="H121" s="1">
        <v>6018</v>
      </c>
    </row>
    <row r="122" spans="2:8">
      <c r="B122" s="24" t="s">
        <v>851</v>
      </c>
      <c r="C122" s="24" t="s">
        <v>786</v>
      </c>
      <c r="D122" s="24" t="s">
        <v>66</v>
      </c>
      <c r="E122" s="24">
        <f t="shared" si="1"/>
        <v>1619</v>
      </c>
      <c r="F122" s="1">
        <v>8700</v>
      </c>
      <c r="G122" s="1">
        <v>1566</v>
      </c>
      <c r="H122" s="1">
        <v>10266</v>
      </c>
    </row>
    <row r="123" spans="2:8">
      <c r="B123" s="24" t="s">
        <v>862</v>
      </c>
      <c r="C123" s="24" t="s">
        <v>822</v>
      </c>
      <c r="D123" s="24" t="s">
        <v>63</v>
      </c>
      <c r="E123" s="24">
        <f t="shared" si="1"/>
        <v>1620</v>
      </c>
      <c r="F123" s="1">
        <v>14900</v>
      </c>
      <c r="G123" s="1">
        <v>2682</v>
      </c>
      <c r="H123" s="1">
        <v>17582</v>
      </c>
    </row>
    <row r="124" spans="2:8">
      <c r="B124" s="24" t="s">
        <v>845</v>
      </c>
      <c r="C124" s="24" t="s">
        <v>789</v>
      </c>
      <c r="D124" s="24" t="s">
        <v>807</v>
      </c>
      <c r="E124" s="24">
        <f t="shared" si="1"/>
        <v>1621</v>
      </c>
      <c r="F124" s="1">
        <v>10000</v>
      </c>
      <c r="G124" s="1">
        <v>1800</v>
      </c>
      <c r="H124" s="1">
        <v>11800</v>
      </c>
    </row>
    <row r="125" spans="2:8">
      <c r="B125" s="24" t="s">
        <v>846</v>
      </c>
      <c r="C125" s="24" t="s">
        <v>801</v>
      </c>
      <c r="D125" s="24" t="s">
        <v>802</v>
      </c>
      <c r="E125" s="24">
        <f t="shared" si="1"/>
        <v>1622</v>
      </c>
      <c r="F125" s="1">
        <v>9500</v>
      </c>
      <c r="G125" s="1">
        <v>1710</v>
      </c>
      <c r="H125" s="1">
        <v>11210</v>
      </c>
    </row>
    <row r="126" spans="2:8">
      <c r="B126" s="24" t="s">
        <v>863</v>
      </c>
      <c r="C126" s="24" t="s">
        <v>782</v>
      </c>
      <c r="D126" s="24" t="s">
        <v>818</v>
      </c>
      <c r="E126" s="24">
        <f t="shared" si="1"/>
        <v>1623</v>
      </c>
      <c r="F126" s="1">
        <v>11500</v>
      </c>
      <c r="G126" s="1">
        <v>2070</v>
      </c>
      <c r="H126" s="1">
        <v>13570</v>
      </c>
    </row>
    <row r="127" spans="2:8">
      <c r="B127" s="24" t="s">
        <v>823</v>
      </c>
      <c r="C127" s="24" t="s">
        <v>808</v>
      </c>
      <c r="D127" s="24" t="s">
        <v>818</v>
      </c>
      <c r="E127" s="24">
        <f t="shared" si="1"/>
        <v>1624</v>
      </c>
      <c r="F127" s="1">
        <v>7200</v>
      </c>
      <c r="G127" s="1">
        <v>1296</v>
      </c>
      <c r="H127" s="1">
        <v>8496</v>
      </c>
    </row>
    <row r="128" spans="2:8">
      <c r="B128" s="24" t="s">
        <v>827</v>
      </c>
      <c r="C128" s="24" t="s">
        <v>801</v>
      </c>
      <c r="D128" s="24" t="s">
        <v>790</v>
      </c>
      <c r="E128" s="24">
        <f t="shared" si="1"/>
        <v>1625</v>
      </c>
      <c r="F128" s="1">
        <v>5600</v>
      </c>
      <c r="G128" s="1">
        <v>1008</v>
      </c>
      <c r="H128" s="1">
        <v>6608</v>
      </c>
    </row>
    <row r="129" spans="2:8">
      <c r="B129" s="24" t="s">
        <v>787</v>
      </c>
      <c r="C129" s="24" t="s">
        <v>810</v>
      </c>
      <c r="D129" s="24" t="s">
        <v>798</v>
      </c>
      <c r="E129" s="24">
        <f t="shared" si="1"/>
        <v>1626</v>
      </c>
      <c r="F129" s="1">
        <v>13200</v>
      </c>
      <c r="G129" s="1">
        <v>2376</v>
      </c>
      <c r="H129" s="1">
        <v>15576</v>
      </c>
    </row>
    <row r="130" spans="2:8">
      <c r="B130" s="24" t="s">
        <v>852</v>
      </c>
      <c r="C130" s="24" t="s">
        <v>797</v>
      </c>
      <c r="D130" s="24" t="s">
        <v>798</v>
      </c>
      <c r="E130" s="24">
        <f t="shared" si="1"/>
        <v>1627</v>
      </c>
      <c r="F130" s="1">
        <v>7900</v>
      </c>
      <c r="G130" s="1">
        <v>1422</v>
      </c>
      <c r="H130" s="1">
        <v>9322</v>
      </c>
    </row>
    <row r="131" spans="2:8">
      <c r="B131" s="24" t="s">
        <v>864</v>
      </c>
      <c r="C131" s="24" t="s">
        <v>822</v>
      </c>
      <c r="D131" s="24" t="s">
        <v>790</v>
      </c>
      <c r="E131" s="24">
        <f t="shared" si="1"/>
        <v>1628</v>
      </c>
      <c r="F131" s="1">
        <v>11300</v>
      </c>
      <c r="G131" s="1">
        <v>2034</v>
      </c>
      <c r="H131" s="1">
        <v>13334</v>
      </c>
    </row>
    <row r="132" spans="2:8">
      <c r="B132" s="24" t="s">
        <v>865</v>
      </c>
      <c r="C132" s="24" t="s">
        <v>801</v>
      </c>
      <c r="D132" s="24" t="s">
        <v>798</v>
      </c>
      <c r="E132" s="24">
        <f t="shared" si="1"/>
        <v>1629</v>
      </c>
      <c r="F132" s="1">
        <v>5000</v>
      </c>
      <c r="G132" s="1">
        <v>900</v>
      </c>
      <c r="H132" s="1">
        <v>5900</v>
      </c>
    </row>
    <row r="133" spans="2:8">
      <c r="B133" s="24" t="s">
        <v>860</v>
      </c>
      <c r="C133" s="24" t="s">
        <v>786</v>
      </c>
      <c r="D133" s="24" t="s">
        <v>818</v>
      </c>
      <c r="E133" s="24">
        <f t="shared" ref="E133:E196" si="2">+E132+1</f>
        <v>1630</v>
      </c>
      <c r="F133" s="1">
        <v>13300</v>
      </c>
      <c r="G133" s="1">
        <v>2394</v>
      </c>
      <c r="H133" s="1">
        <v>15694</v>
      </c>
    </row>
    <row r="134" spans="2:8">
      <c r="B134" s="24" t="s">
        <v>831</v>
      </c>
      <c r="C134" s="24" t="s">
        <v>822</v>
      </c>
      <c r="D134" s="24" t="s">
        <v>800</v>
      </c>
      <c r="E134" s="24">
        <f t="shared" si="2"/>
        <v>1631</v>
      </c>
      <c r="F134" s="1">
        <v>10300</v>
      </c>
      <c r="G134" s="1">
        <v>1854</v>
      </c>
      <c r="H134" s="1">
        <v>12154</v>
      </c>
    </row>
    <row r="135" spans="2:8">
      <c r="B135" s="24" t="s">
        <v>866</v>
      </c>
      <c r="C135" s="24" t="s">
        <v>784</v>
      </c>
      <c r="D135" s="24" t="s">
        <v>790</v>
      </c>
      <c r="E135" s="24">
        <f t="shared" si="2"/>
        <v>1632</v>
      </c>
      <c r="F135" s="1">
        <v>7800</v>
      </c>
      <c r="G135" s="1">
        <v>1404</v>
      </c>
      <c r="H135" s="1">
        <v>9204</v>
      </c>
    </row>
    <row r="136" spans="2:8">
      <c r="B136" s="24" t="s">
        <v>791</v>
      </c>
      <c r="C136" s="24" t="s">
        <v>810</v>
      </c>
      <c r="D136" s="24" t="s">
        <v>802</v>
      </c>
      <c r="E136" s="24">
        <f t="shared" si="2"/>
        <v>1633</v>
      </c>
      <c r="F136" s="1">
        <v>9100</v>
      </c>
      <c r="G136" s="1">
        <v>1638</v>
      </c>
      <c r="H136" s="1">
        <v>10738</v>
      </c>
    </row>
    <row r="137" spans="2:8">
      <c r="B137" s="24" t="s">
        <v>834</v>
      </c>
      <c r="C137" s="24" t="s">
        <v>795</v>
      </c>
      <c r="D137" s="24" t="s">
        <v>818</v>
      </c>
      <c r="E137" s="24">
        <f t="shared" si="2"/>
        <v>1634</v>
      </c>
      <c r="F137" s="1">
        <v>10300</v>
      </c>
      <c r="G137" s="1">
        <v>1854</v>
      </c>
      <c r="H137" s="1">
        <v>12154</v>
      </c>
    </row>
    <row r="138" spans="2:8">
      <c r="B138" s="24" t="s">
        <v>867</v>
      </c>
      <c r="C138" s="24" t="s">
        <v>810</v>
      </c>
      <c r="D138" s="24" t="s">
        <v>63</v>
      </c>
      <c r="E138" s="24">
        <f t="shared" si="2"/>
        <v>1635</v>
      </c>
      <c r="F138" s="1">
        <v>8000</v>
      </c>
      <c r="G138" s="1">
        <v>1440</v>
      </c>
      <c r="H138" s="1">
        <v>9440</v>
      </c>
    </row>
    <row r="139" spans="2:8">
      <c r="B139" s="24" t="s">
        <v>829</v>
      </c>
      <c r="C139" s="24" t="s">
        <v>792</v>
      </c>
      <c r="D139" s="24" t="s">
        <v>70</v>
      </c>
      <c r="E139" s="24">
        <f t="shared" si="2"/>
        <v>1636</v>
      </c>
      <c r="F139" s="1">
        <v>9200</v>
      </c>
      <c r="G139" s="1">
        <v>1656</v>
      </c>
      <c r="H139" s="1">
        <v>10856</v>
      </c>
    </row>
    <row r="140" spans="2:8">
      <c r="B140" s="24" t="s">
        <v>793</v>
      </c>
      <c r="C140" s="24" t="s">
        <v>792</v>
      </c>
      <c r="D140" s="24" t="s">
        <v>70</v>
      </c>
      <c r="E140" s="24">
        <f t="shared" si="2"/>
        <v>1637</v>
      </c>
      <c r="F140" s="1">
        <v>10400</v>
      </c>
      <c r="G140" s="1">
        <v>1872</v>
      </c>
      <c r="H140" s="1">
        <v>12272</v>
      </c>
    </row>
    <row r="141" spans="2:8">
      <c r="B141" s="24" t="s">
        <v>796</v>
      </c>
      <c r="C141" s="24" t="s">
        <v>833</v>
      </c>
      <c r="D141" s="24" t="s">
        <v>800</v>
      </c>
      <c r="E141" s="24">
        <f t="shared" si="2"/>
        <v>1638</v>
      </c>
      <c r="F141" s="1">
        <v>8500</v>
      </c>
      <c r="G141" s="1">
        <v>1530</v>
      </c>
      <c r="H141" s="1">
        <v>10030</v>
      </c>
    </row>
    <row r="142" spans="2:8">
      <c r="B142" s="24" t="s">
        <v>824</v>
      </c>
      <c r="C142" s="24" t="s">
        <v>792</v>
      </c>
      <c r="D142" s="24" t="s">
        <v>818</v>
      </c>
      <c r="E142" s="24">
        <f t="shared" si="2"/>
        <v>1639</v>
      </c>
      <c r="F142" s="1">
        <v>11900</v>
      </c>
      <c r="G142" s="1">
        <v>2142</v>
      </c>
      <c r="H142" s="1">
        <v>14042</v>
      </c>
    </row>
    <row r="143" spans="2:8">
      <c r="B143" s="24" t="s">
        <v>848</v>
      </c>
      <c r="C143" s="24" t="s">
        <v>786</v>
      </c>
      <c r="D143" s="24" t="s">
        <v>818</v>
      </c>
      <c r="E143" s="24">
        <f t="shared" si="2"/>
        <v>1640</v>
      </c>
      <c r="F143" s="1">
        <v>7300</v>
      </c>
      <c r="G143" s="1">
        <v>1314</v>
      </c>
      <c r="H143" s="1">
        <v>8614</v>
      </c>
    </row>
    <row r="144" spans="2:8">
      <c r="B144" s="24" t="s">
        <v>860</v>
      </c>
      <c r="C144" s="24" t="s">
        <v>821</v>
      </c>
      <c r="D144" s="24" t="s">
        <v>800</v>
      </c>
      <c r="E144" s="24">
        <f t="shared" si="2"/>
        <v>1641</v>
      </c>
      <c r="F144" s="1">
        <v>11300</v>
      </c>
      <c r="G144" s="1">
        <v>2034</v>
      </c>
      <c r="H144" s="1">
        <v>13334</v>
      </c>
    </row>
    <row r="145" spans="2:8">
      <c r="B145" s="24" t="s">
        <v>855</v>
      </c>
      <c r="C145" s="24" t="s">
        <v>822</v>
      </c>
      <c r="D145" s="24" t="s">
        <v>802</v>
      </c>
      <c r="E145" s="24">
        <f t="shared" si="2"/>
        <v>1642</v>
      </c>
      <c r="F145" s="1">
        <v>8400</v>
      </c>
      <c r="G145" s="1">
        <v>1512</v>
      </c>
      <c r="H145" s="1">
        <v>9912</v>
      </c>
    </row>
    <row r="146" spans="2:8">
      <c r="B146" s="24" t="s">
        <v>867</v>
      </c>
      <c r="C146" s="24" t="s">
        <v>795</v>
      </c>
      <c r="D146" s="24" t="s">
        <v>66</v>
      </c>
      <c r="E146" s="24">
        <f t="shared" si="2"/>
        <v>1643</v>
      </c>
      <c r="F146" s="1">
        <v>9200</v>
      </c>
      <c r="G146" s="1">
        <v>1656</v>
      </c>
      <c r="H146" s="1">
        <v>10856</v>
      </c>
    </row>
    <row r="147" spans="2:8">
      <c r="B147" s="24" t="s">
        <v>868</v>
      </c>
      <c r="C147" s="24" t="s">
        <v>795</v>
      </c>
      <c r="D147" s="24" t="s">
        <v>66</v>
      </c>
      <c r="E147" s="24">
        <f t="shared" si="2"/>
        <v>1644</v>
      </c>
      <c r="F147" s="1">
        <v>6400</v>
      </c>
      <c r="G147" s="1">
        <v>1152</v>
      </c>
      <c r="H147" s="1">
        <v>7552</v>
      </c>
    </row>
    <row r="148" spans="2:8">
      <c r="B148" s="24" t="s">
        <v>794</v>
      </c>
      <c r="C148" s="24" t="s">
        <v>833</v>
      </c>
      <c r="D148" s="24" t="s">
        <v>800</v>
      </c>
      <c r="E148" s="24">
        <f t="shared" si="2"/>
        <v>1645</v>
      </c>
      <c r="F148" s="1">
        <v>7000</v>
      </c>
      <c r="G148" s="1">
        <v>1260</v>
      </c>
      <c r="H148" s="1">
        <v>8260</v>
      </c>
    </row>
    <row r="149" spans="2:8">
      <c r="B149" s="24" t="s">
        <v>869</v>
      </c>
      <c r="C149" s="24" t="s">
        <v>804</v>
      </c>
      <c r="D149" s="24" t="s">
        <v>807</v>
      </c>
      <c r="E149" s="24">
        <f t="shared" si="2"/>
        <v>1646</v>
      </c>
      <c r="F149" s="1">
        <v>13800</v>
      </c>
      <c r="G149" s="1">
        <v>2484</v>
      </c>
      <c r="H149" s="1">
        <v>16284</v>
      </c>
    </row>
    <row r="150" spans="2:8">
      <c r="B150" s="24" t="s">
        <v>791</v>
      </c>
      <c r="C150" s="24" t="s">
        <v>810</v>
      </c>
      <c r="D150" s="24" t="s">
        <v>63</v>
      </c>
      <c r="E150" s="24">
        <f t="shared" si="2"/>
        <v>1647</v>
      </c>
      <c r="F150" s="1">
        <v>11900</v>
      </c>
      <c r="G150" s="1">
        <v>2142</v>
      </c>
      <c r="H150" s="1">
        <v>14042</v>
      </c>
    </row>
    <row r="151" spans="2:8">
      <c r="B151" s="24" t="s">
        <v>856</v>
      </c>
      <c r="C151" s="24" t="s">
        <v>789</v>
      </c>
      <c r="D151" s="24" t="s">
        <v>807</v>
      </c>
      <c r="E151" s="24">
        <f t="shared" si="2"/>
        <v>1648</v>
      </c>
      <c r="F151" s="1">
        <v>5200</v>
      </c>
      <c r="G151" s="1">
        <v>936</v>
      </c>
      <c r="H151" s="1">
        <v>6136</v>
      </c>
    </row>
    <row r="152" spans="2:8">
      <c r="B152" s="24" t="s">
        <v>817</v>
      </c>
      <c r="C152" s="24" t="s">
        <v>808</v>
      </c>
      <c r="D152" s="24" t="s">
        <v>807</v>
      </c>
      <c r="E152" s="24">
        <f t="shared" si="2"/>
        <v>1649</v>
      </c>
      <c r="F152" s="1">
        <v>14800</v>
      </c>
      <c r="G152" s="1">
        <v>2664</v>
      </c>
      <c r="H152" s="1">
        <v>17464</v>
      </c>
    </row>
    <row r="153" spans="2:8">
      <c r="B153" s="24" t="s">
        <v>851</v>
      </c>
      <c r="C153" s="24" t="s">
        <v>821</v>
      </c>
      <c r="D153" s="24" t="s">
        <v>63</v>
      </c>
      <c r="E153" s="24">
        <f t="shared" si="2"/>
        <v>1650</v>
      </c>
      <c r="F153" s="1">
        <v>6700</v>
      </c>
      <c r="G153" s="1">
        <v>1206</v>
      </c>
      <c r="H153" s="1">
        <v>7906</v>
      </c>
    </row>
    <row r="154" spans="2:8">
      <c r="B154" s="24" t="s">
        <v>806</v>
      </c>
      <c r="C154" s="24" t="s">
        <v>821</v>
      </c>
      <c r="D154" s="24" t="s">
        <v>807</v>
      </c>
      <c r="E154" s="24">
        <f t="shared" si="2"/>
        <v>1651</v>
      </c>
      <c r="F154" s="1">
        <v>7300</v>
      </c>
      <c r="G154" s="1">
        <v>1314</v>
      </c>
      <c r="H154" s="1">
        <v>8614</v>
      </c>
    </row>
    <row r="155" spans="2:8">
      <c r="B155" s="24" t="s">
        <v>870</v>
      </c>
      <c r="C155" s="24" t="s">
        <v>821</v>
      </c>
      <c r="D155" s="24" t="s">
        <v>63</v>
      </c>
      <c r="E155" s="24">
        <f t="shared" si="2"/>
        <v>1652</v>
      </c>
      <c r="F155" s="1">
        <v>8900</v>
      </c>
      <c r="G155" s="1">
        <v>1602</v>
      </c>
      <c r="H155" s="1">
        <v>10502</v>
      </c>
    </row>
    <row r="156" spans="2:8">
      <c r="B156" s="24" t="s">
        <v>871</v>
      </c>
      <c r="C156" s="24" t="s">
        <v>799</v>
      </c>
      <c r="D156" s="24" t="s">
        <v>807</v>
      </c>
      <c r="E156" s="24">
        <f t="shared" si="2"/>
        <v>1653</v>
      </c>
      <c r="F156" s="1">
        <v>9800</v>
      </c>
      <c r="G156" s="1">
        <v>1764</v>
      </c>
      <c r="H156" s="1">
        <v>11564</v>
      </c>
    </row>
    <row r="157" spans="2:8">
      <c r="B157" s="24" t="s">
        <v>809</v>
      </c>
      <c r="C157" s="24" t="s">
        <v>792</v>
      </c>
      <c r="D157" s="24" t="s">
        <v>807</v>
      </c>
      <c r="E157" s="24">
        <f t="shared" si="2"/>
        <v>1654</v>
      </c>
      <c r="F157" s="1">
        <v>8800</v>
      </c>
      <c r="G157" s="1">
        <v>1584</v>
      </c>
      <c r="H157" s="1">
        <v>10384</v>
      </c>
    </row>
    <row r="158" spans="2:8">
      <c r="B158" s="24" t="s">
        <v>843</v>
      </c>
      <c r="C158" s="24" t="s">
        <v>808</v>
      </c>
      <c r="D158" s="24" t="s">
        <v>790</v>
      </c>
      <c r="E158" s="24">
        <f t="shared" si="2"/>
        <v>1655</v>
      </c>
      <c r="F158" s="1">
        <v>8400</v>
      </c>
      <c r="G158" s="1">
        <v>1512</v>
      </c>
      <c r="H158" s="1">
        <v>9912</v>
      </c>
    </row>
    <row r="159" spans="2:8">
      <c r="B159" s="24" t="s">
        <v>872</v>
      </c>
      <c r="C159" s="24" t="s">
        <v>822</v>
      </c>
      <c r="D159" s="24" t="s">
        <v>790</v>
      </c>
      <c r="E159" s="24">
        <f t="shared" si="2"/>
        <v>1656</v>
      </c>
      <c r="F159" s="1">
        <v>7900</v>
      </c>
      <c r="G159" s="1">
        <v>1422</v>
      </c>
      <c r="H159" s="1">
        <v>9322</v>
      </c>
    </row>
    <row r="160" spans="2:8">
      <c r="B160" s="24" t="s">
        <v>848</v>
      </c>
      <c r="C160" s="24" t="s">
        <v>786</v>
      </c>
      <c r="D160" s="24" t="s">
        <v>800</v>
      </c>
      <c r="E160" s="24">
        <f t="shared" si="2"/>
        <v>1657</v>
      </c>
      <c r="F160" s="1">
        <v>7600</v>
      </c>
      <c r="G160" s="1">
        <v>1368</v>
      </c>
      <c r="H160" s="1">
        <v>8968</v>
      </c>
    </row>
    <row r="161" spans="2:8">
      <c r="B161" s="24" t="s">
        <v>826</v>
      </c>
      <c r="C161" s="24" t="s">
        <v>821</v>
      </c>
      <c r="D161" s="24" t="s">
        <v>818</v>
      </c>
      <c r="E161" s="24">
        <f t="shared" si="2"/>
        <v>1658</v>
      </c>
      <c r="F161" s="1">
        <v>13500</v>
      </c>
      <c r="G161" s="1">
        <v>2430</v>
      </c>
      <c r="H161" s="1">
        <v>15930</v>
      </c>
    </row>
    <row r="162" spans="2:8">
      <c r="B162" s="24" t="s">
        <v>805</v>
      </c>
      <c r="C162" s="24" t="s">
        <v>789</v>
      </c>
      <c r="D162" s="24" t="s">
        <v>70</v>
      </c>
      <c r="E162" s="24">
        <f t="shared" si="2"/>
        <v>1659</v>
      </c>
      <c r="F162" s="1">
        <v>12700</v>
      </c>
      <c r="G162" s="1">
        <v>2286</v>
      </c>
      <c r="H162" s="1">
        <v>14986</v>
      </c>
    </row>
    <row r="163" spans="2:8">
      <c r="B163" s="24" t="s">
        <v>811</v>
      </c>
      <c r="C163" s="24" t="s">
        <v>797</v>
      </c>
      <c r="D163" s="24" t="s">
        <v>798</v>
      </c>
      <c r="E163" s="24">
        <f t="shared" si="2"/>
        <v>1660</v>
      </c>
      <c r="F163" s="1">
        <v>11100</v>
      </c>
      <c r="G163" s="1">
        <v>1998</v>
      </c>
      <c r="H163" s="1">
        <v>13098</v>
      </c>
    </row>
    <row r="164" spans="2:8">
      <c r="B164" s="24" t="s">
        <v>854</v>
      </c>
      <c r="C164" s="24" t="s">
        <v>833</v>
      </c>
      <c r="D164" s="24" t="s">
        <v>800</v>
      </c>
      <c r="E164" s="24">
        <f t="shared" si="2"/>
        <v>1661</v>
      </c>
      <c r="F164" s="1">
        <v>9500</v>
      </c>
      <c r="G164" s="1">
        <v>1710</v>
      </c>
      <c r="H164" s="1">
        <v>11210</v>
      </c>
    </row>
    <row r="165" spans="2:8">
      <c r="B165" s="24" t="s">
        <v>873</v>
      </c>
      <c r="C165" s="24" t="s">
        <v>810</v>
      </c>
      <c r="D165" s="24" t="s">
        <v>70</v>
      </c>
      <c r="E165" s="24">
        <f t="shared" si="2"/>
        <v>1662</v>
      </c>
      <c r="F165" s="1">
        <v>7100</v>
      </c>
      <c r="G165" s="1">
        <v>1278</v>
      </c>
      <c r="H165" s="1">
        <v>8378</v>
      </c>
    </row>
    <row r="166" spans="2:8">
      <c r="B166" s="24" t="s">
        <v>845</v>
      </c>
      <c r="C166" s="24" t="s">
        <v>795</v>
      </c>
      <c r="D166" s="24" t="s">
        <v>818</v>
      </c>
      <c r="E166" s="24">
        <f t="shared" si="2"/>
        <v>1663</v>
      </c>
      <c r="F166" s="1">
        <v>5400</v>
      </c>
      <c r="G166" s="1">
        <v>972</v>
      </c>
      <c r="H166" s="1">
        <v>6372</v>
      </c>
    </row>
    <row r="167" spans="2:8">
      <c r="B167" s="24" t="s">
        <v>852</v>
      </c>
      <c r="C167" s="24" t="s">
        <v>810</v>
      </c>
      <c r="D167" s="24" t="s">
        <v>807</v>
      </c>
      <c r="E167" s="24">
        <f t="shared" si="2"/>
        <v>1664</v>
      </c>
      <c r="F167" s="1">
        <v>7500</v>
      </c>
      <c r="G167" s="1">
        <v>1350</v>
      </c>
      <c r="H167" s="1">
        <v>8850</v>
      </c>
    </row>
    <row r="168" spans="2:8">
      <c r="B168" s="24" t="s">
        <v>785</v>
      </c>
      <c r="C168" s="24" t="s">
        <v>821</v>
      </c>
      <c r="D168" s="24" t="s">
        <v>790</v>
      </c>
      <c r="E168" s="24">
        <f t="shared" si="2"/>
        <v>1665</v>
      </c>
      <c r="F168" s="1">
        <v>14900</v>
      </c>
      <c r="G168" s="1">
        <v>2682</v>
      </c>
      <c r="H168" s="1">
        <v>17582</v>
      </c>
    </row>
    <row r="169" spans="2:8">
      <c r="B169" s="24" t="s">
        <v>845</v>
      </c>
      <c r="C169" s="24" t="s">
        <v>797</v>
      </c>
      <c r="D169" s="24" t="s">
        <v>70</v>
      </c>
      <c r="E169" s="24">
        <f t="shared" si="2"/>
        <v>1666</v>
      </c>
      <c r="F169" s="1">
        <v>13200</v>
      </c>
      <c r="G169" s="1">
        <v>2376</v>
      </c>
      <c r="H169" s="1">
        <v>15576</v>
      </c>
    </row>
    <row r="170" spans="2:8">
      <c r="B170" s="24" t="s">
        <v>852</v>
      </c>
      <c r="C170" s="24" t="s">
        <v>784</v>
      </c>
      <c r="D170" s="24" t="s">
        <v>790</v>
      </c>
      <c r="E170" s="24">
        <f t="shared" si="2"/>
        <v>1667</v>
      </c>
      <c r="F170" s="1">
        <v>8200</v>
      </c>
      <c r="G170" s="1">
        <v>1476</v>
      </c>
      <c r="H170" s="1">
        <v>9676</v>
      </c>
    </row>
    <row r="171" spans="2:8">
      <c r="B171" s="24" t="s">
        <v>865</v>
      </c>
      <c r="C171" s="24" t="s">
        <v>808</v>
      </c>
      <c r="D171" s="24" t="s">
        <v>802</v>
      </c>
      <c r="E171" s="24">
        <f t="shared" si="2"/>
        <v>1668</v>
      </c>
      <c r="F171" s="1">
        <v>9000</v>
      </c>
      <c r="G171" s="1">
        <v>1620</v>
      </c>
      <c r="H171" s="1">
        <v>10620</v>
      </c>
    </row>
    <row r="172" spans="2:8">
      <c r="B172" s="24" t="s">
        <v>851</v>
      </c>
      <c r="C172" s="24" t="s">
        <v>797</v>
      </c>
      <c r="D172" s="24" t="s">
        <v>800</v>
      </c>
      <c r="E172" s="24">
        <f t="shared" si="2"/>
        <v>1669</v>
      </c>
      <c r="F172" s="1">
        <v>9800</v>
      </c>
      <c r="G172" s="1">
        <v>1764</v>
      </c>
      <c r="H172" s="1">
        <v>11564</v>
      </c>
    </row>
    <row r="173" spans="2:8">
      <c r="B173" s="24" t="s">
        <v>874</v>
      </c>
      <c r="C173" s="24" t="s">
        <v>804</v>
      </c>
      <c r="D173" s="24" t="s">
        <v>790</v>
      </c>
      <c r="E173" s="24">
        <f t="shared" si="2"/>
        <v>1670</v>
      </c>
      <c r="F173" s="1">
        <v>7300</v>
      </c>
      <c r="G173" s="1">
        <v>1314</v>
      </c>
      <c r="H173" s="1">
        <v>8614</v>
      </c>
    </row>
    <row r="174" spans="2:8">
      <c r="B174" s="24" t="s">
        <v>850</v>
      </c>
      <c r="C174" s="24" t="s">
        <v>782</v>
      </c>
      <c r="D174" s="24" t="s">
        <v>807</v>
      </c>
      <c r="E174" s="24">
        <f t="shared" si="2"/>
        <v>1671</v>
      </c>
      <c r="F174" s="1">
        <v>10400</v>
      </c>
      <c r="G174" s="1">
        <v>1872</v>
      </c>
      <c r="H174" s="1">
        <v>12272</v>
      </c>
    </row>
    <row r="175" spans="2:8">
      <c r="B175" s="24" t="s">
        <v>871</v>
      </c>
      <c r="C175" s="24" t="s">
        <v>789</v>
      </c>
      <c r="D175" s="24" t="s">
        <v>70</v>
      </c>
      <c r="E175" s="24">
        <f t="shared" si="2"/>
        <v>1672</v>
      </c>
      <c r="F175" s="1">
        <v>12600</v>
      </c>
      <c r="G175" s="1">
        <v>2268</v>
      </c>
      <c r="H175" s="1">
        <v>14868</v>
      </c>
    </row>
    <row r="176" spans="2:8">
      <c r="B176" s="24" t="s">
        <v>852</v>
      </c>
      <c r="C176" s="24" t="s">
        <v>801</v>
      </c>
      <c r="D176" s="24" t="s">
        <v>63</v>
      </c>
      <c r="E176" s="24">
        <f t="shared" si="2"/>
        <v>1673</v>
      </c>
      <c r="F176" s="1">
        <v>9900</v>
      </c>
      <c r="G176" s="1">
        <v>1782</v>
      </c>
      <c r="H176" s="1">
        <v>11682</v>
      </c>
    </row>
    <row r="177" spans="2:8">
      <c r="B177" s="24" t="s">
        <v>829</v>
      </c>
      <c r="C177" s="24" t="s">
        <v>822</v>
      </c>
      <c r="D177" s="24" t="s">
        <v>800</v>
      </c>
      <c r="E177" s="24">
        <f t="shared" si="2"/>
        <v>1674</v>
      </c>
      <c r="F177" s="1">
        <v>9000</v>
      </c>
      <c r="G177" s="1">
        <v>1620</v>
      </c>
      <c r="H177" s="1">
        <v>10620</v>
      </c>
    </row>
    <row r="178" spans="2:8">
      <c r="B178" s="24" t="s">
        <v>836</v>
      </c>
      <c r="C178" s="24" t="s">
        <v>801</v>
      </c>
      <c r="D178" s="24" t="s">
        <v>798</v>
      </c>
      <c r="E178" s="24">
        <f t="shared" si="2"/>
        <v>1675</v>
      </c>
      <c r="F178" s="1">
        <v>14600</v>
      </c>
      <c r="G178" s="1">
        <v>2628</v>
      </c>
      <c r="H178" s="1">
        <v>17228</v>
      </c>
    </row>
    <row r="179" spans="2:8">
      <c r="B179" s="24" t="s">
        <v>849</v>
      </c>
      <c r="C179" s="24" t="s">
        <v>797</v>
      </c>
      <c r="D179" s="24" t="s">
        <v>790</v>
      </c>
      <c r="E179" s="24">
        <f t="shared" si="2"/>
        <v>1676</v>
      </c>
      <c r="F179" s="1">
        <v>9500</v>
      </c>
      <c r="G179" s="1">
        <v>1710</v>
      </c>
      <c r="H179" s="1">
        <v>11210</v>
      </c>
    </row>
    <row r="180" spans="2:8">
      <c r="B180" s="24" t="s">
        <v>875</v>
      </c>
      <c r="C180" s="24" t="s">
        <v>797</v>
      </c>
      <c r="D180" s="24" t="s">
        <v>800</v>
      </c>
      <c r="E180" s="24">
        <f t="shared" si="2"/>
        <v>1677</v>
      </c>
      <c r="F180" s="1">
        <v>9700</v>
      </c>
      <c r="G180" s="1">
        <v>1746</v>
      </c>
      <c r="H180" s="1">
        <v>11446</v>
      </c>
    </row>
    <row r="181" spans="2:8">
      <c r="B181" s="24" t="s">
        <v>816</v>
      </c>
      <c r="C181" s="24" t="s">
        <v>782</v>
      </c>
      <c r="D181" s="24" t="s">
        <v>66</v>
      </c>
      <c r="E181" s="24">
        <f t="shared" si="2"/>
        <v>1678</v>
      </c>
      <c r="F181" s="1">
        <v>11600</v>
      </c>
      <c r="G181" s="1">
        <v>2088</v>
      </c>
      <c r="H181" s="1">
        <v>13688</v>
      </c>
    </row>
    <row r="182" spans="2:8">
      <c r="B182" s="24" t="s">
        <v>829</v>
      </c>
      <c r="C182" s="24" t="s">
        <v>792</v>
      </c>
      <c r="D182" s="24" t="s">
        <v>818</v>
      </c>
      <c r="E182" s="24">
        <f t="shared" si="2"/>
        <v>1679</v>
      </c>
      <c r="F182" s="1">
        <v>6000</v>
      </c>
      <c r="G182" s="1">
        <v>1080</v>
      </c>
      <c r="H182" s="1">
        <v>7080</v>
      </c>
    </row>
    <row r="183" spans="2:8">
      <c r="B183" s="24" t="s">
        <v>876</v>
      </c>
      <c r="C183" s="24" t="s">
        <v>810</v>
      </c>
      <c r="D183" s="24" t="s">
        <v>818</v>
      </c>
      <c r="E183" s="24">
        <f t="shared" si="2"/>
        <v>1680</v>
      </c>
      <c r="F183" s="1">
        <v>9500</v>
      </c>
      <c r="G183" s="1">
        <v>1710</v>
      </c>
      <c r="H183" s="1">
        <v>11210</v>
      </c>
    </row>
    <row r="184" spans="2:8">
      <c r="B184" s="24" t="s">
        <v>788</v>
      </c>
      <c r="C184" s="24" t="s">
        <v>804</v>
      </c>
      <c r="D184" s="24" t="s">
        <v>802</v>
      </c>
      <c r="E184" s="24">
        <f t="shared" si="2"/>
        <v>1681</v>
      </c>
      <c r="F184" s="1">
        <v>6800</v>
      </c>
      <c r="G184" s="1">
        <v>1224</v>
      </c>
      <c r="H184" s="1">
        <v>8024</v>
      </c>
    </row>
    <row r="185" spans="2:8">
      <c r="B185" s="24" t="s">
        <v>814</v>
      </c>
      <c r="C185" s="24" t="s">
        <v>782</v>
      </c>
      <c r="D185" s="24" t="s">
        <v>70</v>
      </c>
      <c r="E185" s="24">
        <f t="shared" si="2"/>
        <v>1682</v>
      </c>
      <c r="F185" s="1">
        <v>14600</v>
      </c>
      <c r="G185" s="1">
        <v>2628</v>
      </c>
      <c r="H185" s="1">
        <v>17228</v>
      </c>
    </row>
    <row r="186" spans="2:8">
      <c r="B186" s="24" t="s">
        <v>820</v>
      </c>
      <c r="C186" s="24" t="s">
        <v>792</v>
      </c>
      <c r="D186" s="24" t="s">
        <v>63</v>
      </c>
      <c r="E186" s="24">
        <f t="shared" si="2"/>
        <v>1683</v>
      </c>
      <c r="F186" s="1">
        <v>12700</v>
      </c>
      <c r="G186" s="1">
        <v>2286</v>
      </c>
      <c r="H186" s="1">
        <v>14986</v>
      </c>
    </row>
    <row r="187" spans="2:8">
      <c r="B187" s="24" t="s">
        <v>867</v>
      </c>
      <c r="C187" s="24" t="s">
        <v>786</v>
      </c>
      <c r="D187" s="24" t="s">
        <v>818</v>
      </c>
      <c r="E187" s="24">
        <f t="shared" si="2"/>
        <v>1684</v>
      </c>
      <c r="F187" s="1">
        <v>10400</v>
      </c>
      <c r="G187" s="1">
        <v>1872</v>
      </c>
      <c r="H187" s="1">
        <v>12272</v>
      </c>
    </row>
    <row r="188" spans="2:8">
      <c r="B188" s="24" t="s">
        <v>806</v>
      </c>
      <c r="C188" s="24" t="s">
        <v>822</v>
      </c>
      <c r="D188" s="24" t="s">
        <v>818</v>
      </c>
      <c r="E188" s="24">
        <f t="shared" si="2"/>
        <v>1685</v>
      </c>
      <c r="F188" s="1">
        <v>12700</v>
      </c>
      <c r="G188" s="1">
        <v>2286</v>
      </c>
      <c r="H188" s="1">
        <v>14986</v>
      </c>
    </row>
    <row r="189" spans="2:8">
      <c r="B189" s="24" t="s">
        <v>827</v>
      </c>
      <c r="C189" s="24" t="s">
        <v>795</v>
      </c>
      <c r="D189" s="24" t="s">
        <v>63</v>
      </c>
      <c r="E189" s="24">
        <f t="shared" si="2"/>
        <v>1686</v>
      </c>
      <c r="F189" s="1">
        <v>9000</v>
      </c>
      <c r="G189" s="1">
        <v>1620</v>
      </c>
      <c r="H189" s="1">
        <v>10620</v>
      </c>
    </row>
    <row r="190" spans="2:8">
      <c r="B190" s="24" t="s">
        <v>793</v>
      </c>
      <c r="C190" s="24" t="s">
        <v>786</v>
      </c>
      <c r="D190" s="24" t="s">
        <v>66</v>
      </c>
      <c r="E190" s="24">
        <f t="shared" si="2"/>
        <v>1687</v>
      </c>
      <c r="F190" s="1">
        <v>6300</v>
      </c>
      <c r="G190" s="1">
        <v>1134</v>
      </c>
      <c r="H190" s="1">
        <v>7434</v>
      </c>
    </row>
    <row r="191" spans="2:8">
      <c r="B191" s="24" t="s">
        <v>785</v>
      </c>
      <c r="C191" s="24" t="s">
        <v>810</v>
      </c>
      <c r="D191" s="24" t="s">
        <v>818</v>
      </c>
      <c r="E191" s="24">
        <f t="shared" si="2"/>
        <v>1688</v>
      </c>
      <c r="F191" s="1">
        <v>6000</v>
      </c>
      <c r="G191" s="1">
        <v>1080</v>
      </c>
      <c r="H191" s="1">
        <v>7080</v>
      </c>
    </row>
    <row r="192" spans="2:8">
      <c r="B192" s="24" t="s">
        <v>829</v>
      </c>
      <c r="C192" s="24" t="s">
        <v>808</v>
      </c>
      <c r="D192" s="24" t="s">
        <v>800</v>
      </c>
      <c r="E192" s="24">
        <f t="shared" si="2"/>
        <v>1689</v>
      </c>
      <c r="F192" s="1">
        <v>5700</v>
      </c>
      <c r="G192" s="1">
        <v>1026</v>
      </c>
      <c r="H192" s="1">
        <v>6726</v>
      </c>
    </row>
    <row r="193" spans="2:8">
      <c r="B193" s="24" t="s">
        <v>866</v>
      </c>
      <c r="C193" s="24" t="s">
        <v>808</v>
      </c>
      <c r="D193" s="24" t="s">
        <v>802</v>
      </c>
      <c r="E193" s="24">
        <f t="shared" si="2"/>
        <v>1690</v>
      </c>
      <c r="F193" s="1">
        <v>13500</v>
      </c>
      <c r="G193" s="1">
        <v>2430</v>
      </c>
      <c r="H193" s="1">
        <v>15930</v>
      </c>
    </row>
    <row r="194" spans="2:8">
      <c r="B194" s="24" t="s">
        <v>851</v>
      </c>
      <c r="C194" s="24" t="s">
        <v>804</v>
      </c>
      <c r="D194" s="24" t="s">
        <v>800</v>
      </c>
      <c r="E194" s="24">
        <f t="shared" si="2"/>
        <v>1691</v>
      </c>
      <c r="F194" s="1">
        <v>11500</v>
      </c>
      <c r="G194" s="1">
        <v>2070</v>
      </c>
      <c r="H194" s="1">
        <v>13570</v>
      </c>
    </row>
    <row r="195" spans="2:8">
      <c r="B195" s="24" t="s">
        <v>838</v>
      </c>
      <c r="C195" s="24" t="s">
        <v>784</v>
      </c>
      <c r="D195" s="24" t="s">
        <v>802</v>
      </c>
      <c r="E195" s="24">
        <f t="shared" si="2"/>
        <v>1692</v>
      </c>
      <c r="F195" s="1">
        <v>11100</v>
      </c>
      <c r="G195" s="1">
        <v>1998</v>
      </c>
      <c r="H195" s="1">
        <v>13098</v>
      </c>
    </row>
    <row r="196" spans="2:8">
      <c r="B196" s="24" t="s">
        <v>857</v>
      </c>
      <c r="C196" s="24" t="s">
        <v>786</v>
      </c>
      <c r="D196" s="24" t="s">
        <v>802</v>
      </c>
      <c r="E196" s="24">
        <f t="shared" si="2"/>
        <v>1693</v>
      </c>
      <c r="F196" s="1">
        <v>9500</v>
      </c>
      <c r="G196" s="1">
        <v>1710</v>
      </c>
      <c r="H196" s="1">
        <v>11210</v>
      </c>
    </row>
    <row r="197" spans="2:8">
      <c r="B197" s="24" t="s">
        <v>852</v>
      </c>
      <c r="C197" s="24" t="s">
        <v>797</v>
      </c>
      <c r="D197" s="24" t="s">
        <v>63</v>
      </c>
      <c r="E197" s="24">
        <f t="shared" ref="E197:E203" si="3">+E196+1</f>
        <v>1694</v>
      </c>
      <c r="F197" s="1">
        <v>5800</v>
      </c>
      <c r="G197" s="1">
        <v>1044</v>
      </c>
      <c r="H197" s="1">
        <v>6844</v>
      </c>
    </row>
    <row r="198" spans="2:8">
      <c r="B198" s="24" t="s">
        <v>834</v>
      </c>
      <c r="C198" s="24" t="s">
        <v>799</v>
      </c>
      <c r="D198" s="24" t="s">
        <v>802</v>
      </c>
      <c r="E198" s="24">
        <f t="shared" si="3"/>
        <v>1695</v>
      </c>
      <c r="F198" s="1">
        <v>13200</v>
      </c>
      <c r="G198" s="1">
        <v>2376</v>
      </c>
      <c r="H198" s="1">
        <v>15576</v>
      </c>
    </row>
    <row r="199" spans="2:8">
      <c r="B199" s="24" t="s">
        <v>817</v>
      </c>
      <c r="C199" s="24" t="s">
        <v>821</v>
      </c>
      <c r="D199" s="24" t="s">
        <v>66</v>
      </c>
      <c r="E199" s="24">
        <f t="shared" si="3"/>
        <v>1696</v>
      </c>
      <c r="F199" s="1">
        <v>8500</v>
      </c>
      <c r="G199" s="1">
        <v>1530</v>
      </c>
      <c r="H199" s="1">
        <v>10030</v>
      </c>
    </row>
    <row r="200" spans="2:8">
      <c r="B200" s="24" t="s">
        <v>877</v>
      </c>
      <c r="C200" s="24" t="s">
        <v>797</v>
      </c>
      <c r="D200" s="24" t="s">
        <v>790</v>
      </c>
      <c r="E200" s="24">
        <f t="shared" si="3"/>
        <v>1697</v>
      </c>
      <c r="F200" s="1">
        <v>6600</v>
      </c>
      <c r="G200" s="1">
        <v>1188</v>
      </c>
      <c r="H200" s="1">
        <v>7788</v>
      </c>
    </row>
    <row r="201" spans="2:8">
      <c r="B201" s="24" t="s">
        <v>868</v>
      </c>
      <c r="C201" s="24" t="s">
        <v>804</v>
      </c>
      <c r="D201" s="24" t="s">
        <v>800</v>
      </c>
      <c r="E201" s="24">
        <f t="shared" si="3"/>
        <v>1698</v>
      </c>
      <c r="F201" s="1">
        <v>6300</v>
      </c>
      <c r="G201" s="1">
        <v>1134</v>
      </c>
      <c r="H201" s="1">
        <v>7434</v>
      </c>
    </row>
    <row r="202" spans="2:8">
      <c r="B202" s="24" t="s">
        <v>853</v>
      </c>
      <c r="C202" s="24" t="s">
        <v>808</v>
      </c>
      <c r="D202" s="24" t="s">
        <v>807</v>
      </c>
      <c r="E202" s="24">
        <f t="shared" si="3"/>
        <v>1699</v>
      </c>
      <c r="F202" s="1">
        <v>10600</v>
      </c>
      <c r="G202" s="1">
        <v>1908</v>
      </c>
      <c r="H202" s="1">
        <v>12508</v>
      </c>
    </row>
    <row r="203" spans="2:8">
      <c r="B203" s="24" t="s">
        <v>878</v>
      </c>
      <c r="C203" s="24" t="s">
        <v>789</v>
      </c>
      <c r="D203" s="24" t="s">
        <v>790</v>
      </c>
      <c r="E203" s="24">
        <f t="shared" si="3"/>
        <v>1700</v>
      </c>
      <c r="F203" s="1">
        <v>7400</v>
      </c>
      <c r="G203" s="1">
        <v>1332</v>
      </c>
      <c r="H203" s="1">
        <v>8732</v>
      </c>
    </row>
  </sheetData>
  <mergeCells count="17">
    <mergeCell ref="J2:N6"/>
    <mergeCell ref="J9:K9"/>
    <mergeCell ref="L9:N9"/>
    <mergeCell ref="J12:K12"/>
    <mergeCell ref="L12:N12"/>
    <mergeCell ref="J13:K13"/>
    <mergeCell ref="L13:N13"/>
    <mergeCell ref="J10:K10"/>
    <mergeCell ref="L10:N10"/>
    <mergeCell ref="J11:K11"/>
    <mergeCell ref="L11:N11"/>
    <mergeCell ref="J16:K16"/>
    <mergeCell ref="L16:N16"/>
    <mergeCell ref="J14:K14"/>
    <mergeCell ref="L14:N14"/>
    <mergeCell ref="J15:K15"/>
    <mergeCell ref="L15:N1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C2:J6"/>
  <sheetViews>
    <sheetView zoomScale="170" zoomScaleNormal="170" workbookViewId="0">
      <selection activeCell="B5" sqref="B5:E12"/>
    </sheetView>
  </sheetViews>
  <sheetFormatPr defaultRowHeight="15"/>
  <sheetData>
    <row r="2" spans="3:10">
      <c r="H2" s="128" t="s">
        <v>35</v>
      </c>
      <c r="I2" s="129"/>
      <c r="J2" s="130"/>
    </row>
    <row r="3" spans="3:10">
      <c r="H3" s="131"/>
      <c r="I3" s="103"/>
      <c r="J3" s="132"/>
    </row>
    <row r="4" spans="3:10">
      <c r="H4" s="133"/>
      <c r="I4" s="134"/>
      <c r="J4" s="135"/>
    </row>
    <row r="6" spans="3:10">
      <c r="C6" s="23"/>
      <c r="E6" s="23"/>
    </row>
  </sheetData>
  <mergeCells count="1">
    <mergeCell ref="H2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1"/>
  <sheetViews>
    <sheetView zoomScale="130" zoomScaleNormal="130" workbookViewId="0">
      <selection activeCell="D11" sqref="D11"/>
    </sheetView>
  </sheetViews>
  <sheetFormatPr defaultRowHeight="15"/>
  <sheetData>
    <row r="2" spans="2:10">
      <c r="B2" s="4" t="s">
        <v>135</v>
      </c>
      <c r="C2" s="4"/>
      <c r="D2" s="4" t="s">
        <v>11</v>
      </c>
      <c r="E2" s="4"/>
    </row>
    <row r="4" spans="2:10">
      <c r="B4" t="s">
        <v>136</v>
      </c>
      <c r="D4" t="s">
        <v>137</v>
      </c>
    </row>
    <row r="6" spans="2:10">
      <c r="B6" t="s">
        <v>138</v>
      </c>
      <c r="D6" t="s">
        <v>139</v>
      </c>
      <c r="F6" t="s">
        <v>140</v>
      </c>
    </row>
    <row r="7" spans="2:10">
      <c r="D7" t="s">
        <v>141</v>
      </c>
      <c r="F7" t="s">
        <v>142</v>
      </c>
    </row>
    <row r="9" spans="2:10">
      <c r="B9" t="s">
        <v>143</v>
      </c>
      <c r="D9" s="89" t="s">
        <v>144</v>
      </c>
      <c r="E9" s="89"/>
      <c r="F9" s="89"/>
      <c r="G9" s="89"/>
      <c r="H9" s="89"/>
      <c r="I9" s="89"/>
      <c r="J9" s="89"/>
    </row>
    <row r="10" spans="2:10" ht="32.25" customHeight="1">
      <c r="D10" s="89"/>
      <c r="E10" s="89"/>
      <c r="F10" s="89"/>
      <c r="G10" s="89"/>
      <c r="H10" s="89"/>
      <c r="I10" s="89"/>
      <c r="J10" s="89"/>
    </row>
    <row r="11" spans="2:10">
      <c r="D11" t="s">
        <v>145</v>
      </c>
    </row>
  </sheetData>
  <mergeCells count="1">
    <mergeCell ref="D9:J10"/>
  </mergeCells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B2:J15"/>
  <sheetViews>
    <sheetView zoomScale="130" zoomScaleNormal="130" workbookViewId="0">
      <selection activeCell="G9" sqref="G9"/>
    </sheetView>
  </sheetViews>
  <sheetFormatPr defaultRowHeight="15"/>
  <cols>
    <col min="2" max="2" width="9.7109375" bestFit="1" customWidth="1"/>
    <col min="3" max="3" width="11.85546875" bestFit="1" customWidth="1"/>
    <col min="4" max="4" width="5.5703125" customWidth="1"/>
    <col min="5" max="5" width="7.5703125" customWidth="1"/>
    <col min="8" max="8" width="11.5703125" bestFit="1" customWidth="1"/>
  </cols>
  <sheetData>
    <row r="2" spans="2:10">
      <c r="H2" s="128" t="s">
        <v>37</v>
      </c>
      <c r="I2" s="159"/>
      <c r="J2" s="160"/>
    </row>
    <row r="3" spans="2:10">
      <c r="H3" s="161"/>
      <c r="I3" s="162"/>
      <c r="J3" s="163"/>
    </row>
    <row r="4" spans="2:10">
      <c r="H4" s="164"/>
      <c r="I4" s="165"/>
      <c r="J4" s="166"/>
    </row>
    <row r="5" spans="2:10" ht="15" customHeight="1">
      <c r="B5" s="8" t="s">
        <v>43</v>
      </c>
      <c r="C5" s="8" t="s">
        <v>45</v>
      </c>
      <c r="D5" s="8" t="s">
        <v>46</v>
      </c>
      <c r="E5" s="8" t="s">
        <v>47</v>
      </c>
    </row>
    <row r="6" spans="2:10">
      <c r="B6" s="1" t="s">
        <v>51</v>
      </c>
      <c r="C6" s="1" t="s">
        <v>61</v>
      </c>
      <c r="D6" s="1" t="s">
        <v>71</v>
      </c>
      <c r="E6" s="1">
        <v>981147</v>
      </c>
    </row>
    <row r="7" spans="2:10">
      <c r="B7" s="1" t="s">
        <v>52</v>
      </c>
      <c r="C7" s="1" t="s">
        <v>62</v>
      </c>
      <c r="D7" s="1" t="s">
        <v>72</v>
      </c>
      <c r="E7" s="1">
        <v>981317</v>
      </c>
    </row>
    <row r="8" spans="2:10">
      <c r="B8" s="1" t="s">
        <v>53</v>
      </c>
      <c r="C8" s="1" t="s">
        <v>63</v>
      </c>
      <c r="D8" s="1" t="s">
        <v>72</v>
      </c>
      <c r="E8" s="1">
        <v>981335</v>
      </c>
      <c r="G8" s="22" t="s">
        <v>43</v>
      </c>
      <c r="H8" s="8" t="s">
        <v>45</v>
      </c>
      <c r="I8" s="8" t="s">
        <v>46</v>
      </c>
      <c r="J8" s="8" t="s">
        <v>47</v>
      </c>
    </row>
    <row r="9" spans="2:10">
      <c r="B9" s="1" t="s">
        <v>54</v>
      </c>
      <c r="C9" s="1"/>
      <c r="D9" s="1"/>
      <c r="E9" s="1"/>
      <c r="G9" s="35"/>
      <c r="H9" s="35"/>
      <c r="I9" s="35"/>
      <c r="J9" s="35"/>
    </row>
    <row r="10" spans="2:10">
      <c r="B10" s="1" t="s">
        <v>55</v>
      </c>
      <c r="C10" s="1" t="s">
        <v>65</v>
      </c>
      <c r="D10" s="1" t="s">
        <v>74</v>
      </c>
      <c r="E10" s="1">
        <v>981244</v>
      </c>
    </row>
    <row r="11" spans="2:10">
      <c r="B11" s="1" t="s">
        <v>56</v>
      </c>
      <c r="C11" s="1" t="s">
        <v>66</v>
      </c>
      <c r="D11" s="1" t="s">
        <v>72</v>
      </c>
      <c r="E11" s="1">
        <v>981162</v>
      </c>
    </row>
    <row r="12" spans="2:10">
      <c r="B12" s="1" t="s">
        <v>57</v>
      </c>
      <c r="C12" s="1"/>
      <c r="D12" s="1"/>
      <c r="E12" s="1"/>
    </row>
    <row r="13" spans="2:10">
      <c r="B13" s="1" t="s">
        <v>58</v>
      </c>
      <c r="C13" s="1" t="s">
        <v>68</v>
      </c>
      <c r="D13" s="1" t="s">
        <v>76</v>
      </c>
      <c r="E13" s="1">
        <v>981143</v>
      </c>
    </row>
    <row r="14" spans="2:10">
      <c r="B14" s="1" t="s">
        <v>59</v>
      </c>
      <c r="C14" s="1" t="s">
        <v>69</v>
      </c>
      <c r="D14" s="1" t="s">
        <v>77</v>
      </c>
      <c r="E14" s="1">
        <v>981280</v>
      </c>
    </row>
    <row r="15" spans="2:10">
      <c r="B15" s="1" t="s">
        <v>60</v>
      </c>
      <c r="C15" s="1" t="s">
        <v>70</v>
      </c>
      <c r="D15" s="1" t="s">
        <v>78</v>
      </c>
      <c r="E15" s="1">
        <v>981266</v>
      </c>
    </row>
  </sheetData>
  <mergeCells count="1">
    <mergeCell ref="H2:J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B2:J15"/>
  <sheetViews>
    <sheetView zoomScale="130" zoomScaleNormal="130" workbookViewId="0">
      <selection activeCell="H2" sqref="H2:J4"/>
    </sheetView>
  </sheetViews>
  <sheetFormatPr defaultRowHeight="15"/>
  <cols>
    <col min="3" max="3" width="11.5703125" bestFit="1" customWidth="1"/>
    <col min="8" max="10" width="10.28515625" bestFit="1" customWidth="1"/>
  </cols>
  <sheetData>
    <row r="2" spans="2:10">
      <c r="H2" s="128" t="s">
        <v>36</v>
      </c>
      <c r="I2" s="159"/>
      <c r="J2" s="160"/>
    </row>
    <row r="3" spans="2:10">
      <c r="H3" s="161"/>
      <c r="I3" s="162"/>
      <c r="J3" s="163"/>
    </row>
    <row r="4" spans="2:10">
      <c r="H4" s="164"/>
      <c r="I4" s="165"/>
      <c r="J4" s="166"/>
    </row>
    <row r="5" spans="2:10">
      <c r="B5" s="22" t="s">
        <v>43</v>
      </c>
      <c r="C5" s="8" t="s">
        <v>45</v>
      </c>
      <c r="D5" s="8" t="s">
        <v>46</v>
      </c>
      <c r="E5" s="8" t="s">
        <v>47</v>
      </c>
    </row>
    <row r="6" spans="2:10">
      <c r="B6" s="1" t="s">
        <v>51</v>
      </c>
      <c r="C6" s="1" t="s">
        <v>61</v>
      </c>
      <c r="D6" s="1" t="s">
        <v>71</v>
      </c>
      <c r="E6" s="1">
        <v>981147</v>
      </c>
    </row>
    <row r="7" spans="2:10">
      <c r="B7" s="1" t="s">
        <v>52</v>
      </c>
      <c r="C7" s="1" t="s">
        <v>62</v>
      </c>
      <c r="D7" s="1" t="s">
        <v>72</v>
      </c>
      <c r="E7" s="1">
        <v>981317</v>
      </c>
    </row>
    <row r="8" spans="2:10">
      <c r="B8" s="1" t="s">
        <v>53</v>
      </c>
      <c r="C8" s="1" t="s">
        <v>63</v>
      </c>
      <c r="D8" s="1" t="s">
        <v>72</v>
      </c>
      <c r="E8" s="1">
        <v>981335</v>
      </c>
      <c r="G8" s="22" t="s">
        <v>43</v>
      </c>
      <c r="H8" s="8" t="s">
        <v>45</v>
      </c>
      <c r="I8" s="8" t="s">
        <v>46</v>
      </c>
      <c r="J8" s="8" t="s">
        <v>47</v>
      </c>
    </row>
    <row r="9" spans="2:10">
      <c r="B9" s="1" t="s">
        <v>54</v>
      </c>
      <c r="C9" s="1"/>
      <c r="D9" s="1"/>
      <c r="E9" s="1"/>
      <c r="G9" s="35"/>
      <c r="H9" s="35"/>
      <c r="I9" s="35"/>
      <c r="J9" s="35"/>
    </row>
    <row r="10" spans="2:10">
      <c r="B10" s="1" t="s">
        <v>55</v>
      </c>
      <c r="C10" s="1" t="s">
        <v>65</v>
      </c>
      <c r="D10" s="1" t="s">
        <v>74</v>
      </c>
      <c r="E10" s="1">
        <v>981244</v>
      </c>
    </row>
    <row r="11" spans="2:10">
      <c r="B11" s="1" t="s">
        <v>56</v>
      </c>
      <c r="C11" s="1" t="s">
        <v>66</v>
      </c>
      <c r="D11" s="1" t="s">
        <v>72</v>
      </c>
      <c r="E11" s="1">
        <v>981162</v>
      </c>
    </row>
    <row r="12" spans="2:10">
      <c r="B12" s="1" t="s">
        <v>57</v>
      </c>
      <c r="C12" s="1"/>
      <c r="D12" s="1"/>
      <c r="E12" s="1"/>
    </row>
    <row r="13" spans="2:10">
      <c r="B13" s="1" t="s">
        <v>58</v>
      </c>
      <c r="C13" s="1" t="s">
        <v>68</v>
      </c>
      <c r="D13" s="1" t="s">
        <v>76</v>
      </c>
      <c r="E13" s="1">
        <v>981143</v>
      </c>
    </row>
    <row r="14" spans="2:10">
      <c r="B14" s="1" t="s">
        <v>59</v>
      </c>
      <c r="C14" s="1" t="s">
        <v>69</v>
      </c>
      <c r="D14" s="1" t="s">
        <v>77</v>
      </c>
      <c r="E14" s="1">
        <v>981280</v>
      </c>
    </row>
    <row r="15" spans="2:10">
      <c r="B15" s="1" t="s">
        <v>60</v>
      </c>
      <c r="C15" s="1" t="s">
        <v>70</v>
      </c>
      <c r="D15" s="1" t="s">
        <v>78</v>
      </c>
      <c r="E15" s="1">
        <v>981266</v>
      </c>
    </row>
  </sheetData>
  <mergeCells count="1">
    <mergeCell ref="H2:J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M17"/>
  <sheetViews>
    <sheetView zoomScale="130" zoomScaleNormal="130" workbookViewId="0">
      <selection activeCell="H1" sqref="H1"/>
    </sheetView>
  </sheetViews>
  <sheetFormatPr defaultRowHeight="15"/>
  <cols>
    <col min="2" max="2" width="15.140625" bestFit="1" customWidth="1"/>
    <col min="3" max="4" width="11.28515625" customWidth="1"/>
  </cols>
  <sheetData>
    <row r="1" spans="1:13" ht="15.75" thickBot="1"/>
    <row r="2" spans="1:13" ht="15.75" customHeight="1" thickBot="1">
      <c r="G2" s="167" t="s">
        <v>774</v>
      </c>
      <c r="H2" s="168"/>
      <c r="I2" s="168"/>
      <c r="J2" s="168"/>
      <c r="K2" s="168"/>
      <c r="L2" s="168"/>
      <c r="M2" s="169"/>
    </row>
    <row r="3" spans="1:13" ht="15.75" customHeight="1" thickBot="1">
      <c r="A3" s="36" t="s">
        <v>154</v>
      </c>
      <c r="B3" s="37" t="s">
        <v>213</v>
      </c>
      <c r="C3" s="38" t="s">
        <v>196</v>
      </c>
      <c r="D3" s="38" t="s">
        <v>214</v>
      </c>
      <c r="E3" s="39" t="s">
        <v>201</v>
      </c>
      <c r="G3" s="170"/>
      <c r="H3" s="171"/>
      <c r="I3" s="171"/>
      <c r="J3" s="171"/>
      <c r="K3" s="171"/>
      <c r="L3" s="171"/>
      <c r="M3" s="172"/>
    </row>
    <row r="4" spans="1:13" ht="15.75" customHeight="1" thickBot="1">
      <c r="A4" s="40" t="s">
        <v>215</v>
      </c>
      <c r="B4" s="32">
        <v>244</v>
      </c>
      <c r="C4" s="41">
        <v>800</v>
      </c>
      <c r="D4" s="42">
        <f t="shared" ref="D4:D14" si="0">B4/C4</f>
        <v>0.30499999999999999</v>
      </c>
      <c r="E4" s="77"/>
      <c r="G4" s="173"/>
      <c r="H4" s="174"/>
      <c r="I4" s="174"/>
      <c r="J4" s="174"/>
      <c r="K4" s="174"/>
      <c r="L4" s="174"/>
      <c r="M4" s="175"/>
    </row>
    <row r="5" spans="1:13">
      <c r="A5" s="43" t="s">
        <v>216</v>
      </c>
      <c r="B5" s="1">
        <v>322</v>
      </c>
      <c r="C5" s="44">
        <v>800</v>
      </c>
      <c r="D5" s="42">
        <f t="shared" si="0"/>
        <v>0.40250000000000002</v>
      </c>
      <c r="E5" s="77"/>
    </row>
    <row r="6" spans="1:13">
      <c r="A6" s="43" t="s">
        <v>217</v>
      </c>
      <c r="B6" s="1">
        <v>310</v>
      </c>
      <c r="C6" s="44">
        <v>800</v>
      </c>
      <c r="D6" s="45">
        <f t="shared" si="0"/>
        <v>0.38750000000000001</v>
      </c>
      <c r="E6" s="78"/>
    </row>
    <row r="7" spans="1:13">
      <c r="A7" s="43" t="s">
        <v>218</v>
      </c>
      <c r="B7" s="1">
        <v>638</v>
      </c>
      <c r="C7" s="44">
        <v>800</v>
      </c>
      <c r="D7" s="45">
        <f t="shared" si="0"/>
        <v>0.79749999999999999</v>
      </c>
      <c r="E7" s="78"/>
      <c r="G7" s="4" t="s">
        <v>219</v>
      </c>
    </row>
    <row r="8" spans="1:13">
      <c r="A8" s="43" t="s">
        <v>220</v>
      </c>
      <c r="B8" s="1">
        <v>317</v>
      </c>
      <c r="C8" s="44">
        <v>800</v>
      </c>
      <c r="D8" s="45">
        <f t="shared" si="0"/>
        <v>0.39624999999999999</v>
      </c>
      <c r="E8" s="78"/>
      <c r="G8" s="46" t="s">
        <v>221</v>
      </c>
    </row>
    <row r="9" spans="1:13">
      <c r="A9" s="43" t="s">
        <v>222</v>
      </c>
      <c r="B9" s="1">
        <v>474</v>
      </c>
      <c r="C9" s="44">
        <v>800</v>
      </c>
      <c r="D9" s="45">
        <f t="shared" si="0"/>
        <v>0.59250000000000003</v>
      </c>
      <c r="E9" s="78"/>
    </row>
    <row r="10" spans="1:13">
      <c r="A10" s="43" t="s">
        <v>223</v>
      </c>
      <c r="B10" s="1">
        <v>677</v>
      </c>
      <c r="C10" s="44">
        <v>800</v>
      </c>
      <c r="D10" s="45">
        <f t="shared" si="0"/>
        <v>0.84624999999999995</v>
      </c>
      <c r="E10" s="78"/>
      <c r="G10" t="s">
        <v>224</v>
      </c>
      <c r="I10" t="s">
        <v>225</v>
      </c>
    </row>
    <row r="11" spans="1:13">
      <c r="A11" s="43" t="s">
        <v>226</v>
      </c>
      <c r="B11" s="1">
        <v>683</v>
      </c>
      <c r="C11" s="44">
        <v>800</v>
      </c>
      <c r="D11" s="45">
        <f t="shared" si="0"/>
        <v>0.85375000000000001</v>
      </c>
      <c r="E11" s="78"/>
      <c r="G11" t="s">
        <v>227</v>
      </c>
      <c r="I11" t="s">
        <v>228</v>
      </c>
    </row>
    <row r="12" spans="1:13">
      <c r="A12" s="43" t="s">
        <v>229</v>
      </c>
      <c r="B12" s="1">
        <v>692</v>
      </c>
      <c r="C12" s="44">
        <v>800</v>
      </c>
      <c r="D12" s="45">
        <f t="shared" si="0"/>
        <v>0.86499999999999999</v>
      </c>
      <c r="E12" s="78"/>
      <c r="G12" t="s">
        <v>230</v>
      </c>
      <c r="I12" t="s">
        <v>231</v>
      </c>
    </row>
    <row r="13" spans="1:13">
      <c r="A13" s="43" t="s">
        <v>232</v>
      </c>
      <c r="B13" s="1">
        <v>578</v>
      </c>
      <c r="C13" s="44">
        <v>800</v>
      </c>
      <c r="D13" s="45">
        <f t="shared" si="0"/>
        <v>0.72250000000000003</v>
      </c>
      <c r="E13" s="78"/>
    </row>
    <row r="14" spans="1:13" ht="15.75" thickBot="1">
      <c r="A14" s="47" t="s">
        <v>233</v>
      </c>
      <c r="B14" s="48">
        <v>328</v>
      </c>
      <c r="C14" s="49">
        <v>800</v>
      </c>
      <c r="D14" s="50">
        <f t="shared" si="0"/>
        <v>0.41</v>
      </c>
      <c r="E14" s="79"/>
    </row>
    <row r="16" spans="1:13">
      <c r="B16" t="s">
        <v>234</v>
      </c>
    </row>
    <row r="17" spans="2:2">
      <c r="B17" t="s">
        <v>235</v>
      </c>
    </row>
  </sheetData>
  <mergeCells count="1">
    <mergeCell ref="G2:M4"/>
  </mergeCells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M20"/>
  <sheetViews>
    <sheetView topLeftCell="A2" zoomScale="130" zoomScaleNormal="130" workbookViewId="0">
      <selection activeCell="H5" sqref="H5"/>
    </sheetView>
  </sheetViews>
  <sheetFormatPr defaultRowHeight="15"/>
  <cols>
    <col min="2" max="6" width="9.140625" customWidth="1"/>
    <col min="7" max="8" width="11.28515625" bestFit="1" customWidth="1"/>
  </cols>
  <sheetData>
    <row r="1" spans="1:13" ht="15.75" thickBot="1"/>
    <row r="2" spans="1:13" ht="15.75" customHeight="1">
      <c r="A2" s="51" t="s">
        <v>219</v>
      </c>
      <c r="G2" s="176" t="s">
        <v>775</v>
      </c>
      <c r="H2" s="177"/>
      <c r="I2" s="177"/>
      <c r="J2" s="177"/>
      <c r="K2" s="177"/>
      <c r="L2" s="177"/>
      <c r="M2" s="178"/>
    </row>
    <row r="3" spans="1:13" ht="15.75" customHeight="1">
      <c r="A3" s="4" t="s">
        <v>236</v>
      </c>
      <c r="G3" s="179"/>
      <c r="H3" s="139"/>
      <c r="I3" s="139"/>
      <c r="J3" s="139"/>
      <c r="K3" s="139"/>
      <c r="L3" s="139"/>
      <c r="M3" s="180"/>
    </row>
    <row r="4" spans="1:13" ht="15.75" customHeight="1" thickBot="1">
      <c r="A4" t="s">
        <v>237</v>
      </c>
      <c r="G4" s="181"/>
      <c r="H4" s="182"/>
      <c r="I4" s="182"/>
      <c r="J4" s="182"/>
      <c r="K4" s="182"/>
      <c r="L4" s="182"/>
      <c r="M4" s="183"/>
    </row>
    <row r="6" spans="1:13">
      <c r="A6" s="4" t="s">
        <v>238</v>
      </c>
    </row>
    <row r="7" spans="1:13">
      <c r="A7" t="s">
        <v>239</v>
      </c>
    </row>
    <row r="8" spans="1:13" ht="15.75" thickBot="1"/>
    <row r="9" spans="1:13" ht="15.75" thickBot="1">
      <c r="A9" s="36" t="s">
        <v>154</v>
      </c>
      <c r="B9" s="52" t="s">
        <v>240</v>
      </c>
      <c r="C9" s="52" t="s">
        <v>241</v>
      </c>
      <c r="D9" s="52" t="s">
        <v>242</v>
      </c>
      <c r="E9" s="52" t="s">
        <v>243</v>
      </c>
      <c r="F9" s="37" t="s">
        <v>193</v>
      </c>
      <c r="G9" s="38" t="s">
        <v>196</v>
      </c>
      <c r="H9" s="38" t="s">
        <v>214</v>
      </c>
      <c r="I9" s="37" t="s">
        <v>244</v>
      </c>
      <c r="J9" s="53" t="s">
        <v>201</v>
      </c>
      <c r="L9" s="4" t="s">
        <v>245</v>
      </c>
    </row>
    <row r="10" spans="1:13">
      <c r="A10" s="40" t="s">
        <v>215</v>
      </c>
      <c r="B10" s="54">
        <v>88</v>
      </c>
      <c r="C10" s="54">
        <v>17</v>
      </c>
      <c r="D10" s="54">
        <v>62</v>
      </c>
      <c r="E10" s="54">
        <v>23</v>
      </c>
      <c r="F10" s="55">
        <f>SUM(B10:E10)</f>
        <v>190</v>
      </c>
      <c r="G10" s="41">
        <v>400</v>
      </c>
      <c r="H10" s="42">
        <f t="shared" ref="H10:H20" si="0">F10/G10</f>
        <v>0.47499999999999998</v>
      </c>
      <c r="I10" s="80"/>
      <c r="J10" s="81"/>
      <c r="L10" t="s">
        <v>246</v>
      </c>
    </row>
    <row r="11" spans="1:13">
      <c r="A11" s="43" t="s">
        <v>216</v>
      </c>
      <c r="B11" s="56">
        <v>28</v>
      </c>
      <c r="C11" s="56">
        <v>92</v>
      </c>
      <c r="D11" s="56">
        <v>65</v>
      </c>
      <c r="E11" s="56">
        <v>81</v>
      </c>
      <c r="F11" s="57">
        <f t="shared" ref="F11:F20" si="1">SUM(B11:E11)</f>
        <v>266</v>
      </c>
      <c r="G11" s="44">
        <v>400</v>
      </c>
      <c r="H11" s="42">
        <f t="shared" si="0"/>
        <v>0.66500000000000004</v>
      </c>
      <c r="I11" s="80"/>
      <c r="J11" s="81"/>
      <c r="L11" t="s">
        <v>247</v>
      </c>
    </row>
    <row r="12" spans="1:13">
      <c r="A12" s="43" t="s">
        <v>217</v>
      </c>
      <c r="B12" s="56">
        <v>46</v>
      </c>
      <c r="C12" s="56">
        <v>59</v>
      </c>
      <c r="D12" s="56">
        <v>56</v>
      </c>
      <c r="E12" s="56">
        <v>75</v>
      </c>
      <c r="F12" s="57">
        <f t="shared" si="1"/>
        <v>236</v>
      </c>
      <c r="G12" s="44">
        <v>400</v>
      </c>
      <c r="H12" s="45">
        <f t="shared" si="0"/>
        <v>0.59</v>
      </c>
      <c r="I12" s="35"/>
      <c r="J12" s="82"/>
      <c r="L12" t="s">
        <v>248</v>
      </c>
    </row>
    <row r="13" spans="1:13">
      <c r="A13" s="43" t="s">
        <v>218</v>
      </c>
      <c r="B13" s="56">
        <v>14</v>
      </c>
      <c r="C13" s="56">
        <v>19</v>
      </c>
      <c r="D13" s="56">
        <v>61</v>
      </c>
      <c r="E13" s="56">
        <v>88</v>
      </c>
      <c r="F13" s="57">
        <f t="shared" si="1"/>
        <v>182</v>
      </c>
      <c r="G13" s="44">
        <v>400</v>
      </c>
      <c r="H13" s="45">
        <f t="shared" si="0"/>
        <v>0.45500000000000002</v>
      </c>
      <c r="I13" s="35"/>
      <c r="J13" s="82"/>
      <c r="L13" t="s">
        <v>249</v>
      </c>
    </row>
    <row r="14" spans="1:13">
      <c r="A14" s="43" t="s">
        <v>220</v>
      </c>
      <c r="B14" s="56">
        <v>83</v>
      </c>
      <c r="C14" s="56">
        <v>74</v>
      </c>
      <c r="D14" s="56">
        <v>40</v>
      </c>
      <c r="E14" s="56">
        <v>90</v>
      </c>
      <c r="F14" s="57">
        <f t="shared" si="1"/>
        <v>287</v>
      </c>
      <c r="G14" s="44">
        <v>400</v>
      </c>
      <c r="H14" s="45">
        <f t="shared" si="0"/>
        <v>0.71750000000000003</v>
      </c>
      <c r="I14" s="35"/>
      <c r="J14" s="82"/>
      <c r="L14" t="s">
        <v>250</v>
      </c>
    </row>
    <row r="15" spans="1:13">
      <c r="A15" s="43" t="s">
        <v>222</v>
      </c>
      <c r="B15" s="56">
        <v>38</v>
      </c>
      <c r="C15" s="56">
        <v>41</v>
      </c>
      <c r="D15" s="56">
        <v>88</v>
      </c>
      <c r="E15" s="56">
        <v>31</v>
      </c>
      <c r="F15" s="57">
        <f t="shared" si="1"/>
        <v>198</v>
      </c>
      <c r="G15" s="44">
        <v>400</v>
      </c>
      <c r="H15" s="45">
        <f t="shared" si="0"/>
        <v>0.495</v>
      </c>
      <c r="I15" s="35"/>
      <c r="J15" s="82"/>
    </row>
    <row r="16" spans="1:13">
      <c r="A16" s="43" t="s">
        <v>223</v>
      </c>
      <c r="B16" s="56">
        <v>47</v>
      </c>
      <c r="C16" s="56">
        <v>45</v>
      </c>
      <c r="D16" s="56">
        <v>70</v>
      </c>
      <c r="E16" s="56">
        <v>28</v>
      </c>
      <c r="F16" s="57">
        <f t="shared" si="1"/>
        <v>190</v>
      </c>
      <c r="G16" s="44">
        <v>400</v>
      </c>
      <c r="H16" s="45">
        <f t="shared" si="0"/>
        <v>0.47499999999999998</v>
      </c>
      <c r="I16" s="35"/>
      <c r="J16" s="82"/>
      <c r="L16" t="s">
        <v>251</v>
      </c>
    </row>
    <row r="17" spans="1:12">
      <c r="A17" s="43" t="s">
        <v>226</v>
      </c>
      <c r="B17" s="56">
        <v>33</v>
      </c>
      <c r="C17" s="56">
        <v>42</v>
      </c>
      <c r="D17" s="56">
        <v>32</v>
      </c>
      <c r="E17" s="56">
        <v>94</v>
      </c>
      <c r="F17" s="57">
        <f t="shared" si="1"/>
        <v>201</v>
      </c>
      <c r="G17" s="44">
        <v>400</v>
      </c>
      <c r="H17" s="45">
        <f t="shared" si="0"/>
        <v>0.50249999999999995</v>
      </c>
      <c r="I17" s="35"/>
      <c r="J17" s="82"/>
      <c r="L17" t="s">
        <v>252</v>
      </c>
    </row>
    <row r="18" spans="1:12">
      <c r="A18" s="43" t="s">
        <v>229</v>
      </c>
      <c r="B18" s="56">
        <v>65</v>
      </c>
      <c r="C18" s="56">
        <v>25</v>
      </c>
      <c r="D18" s="56">
        <v>63</v>
      </c>
      <c r="E18" s="56">
        <v>65</v>
      </c>
      <c r="F18" s="57">
        <f t="shared" si="1"/>
        <v>218</v>
      </c>
      <c r="G18" s="44">
        <v>400</v>
      </c>
      <c r="H18" s="45">
        <f t="shared" si="0"/>
        <v>0.54500000000000004</v>
      </c>
      <c r="I18" s="35"/>
      <c r="J18" s="82"/>
    </row>
    <row r="19" spans="1:12">
      <c r="A19" s="43" t="s">
        <v>232</v>
      </c>
      <c r="B19" s="56">
        <v>68</v>
      </c>
      <c r="C19" s="56">
        <v>21</v>
      </c>
      <c r="D19" s="56">
        <v>31</v>
      </c>
      <c r="E19" s="56">
        <v>14</v>
      </c>
      <c r="F19" s="57">
        <f t="shared" si="1"/>
        <v>134</v>
      </c>
      <c r="G19" s="44">
        <v>400</v>
      </c>
      <c r="H19" s="45">
        <f t="shared" si="0"/>
        <v>0.33500000000000002</v>
      </c>
      <c r="I19" s="35"/>
      <c r="J19" s="82"/>
    </row>
    <row r="20" spans="1:12" ht="15.75" thickBot="1">
      <c r="A20" s="47" t="s">
        <v>233</v>
      </c>
      <c r="B20" s="58">
        <v>57</v>
      </c>
      <c r="C20" s="58">
        <v>58</v>
      </c>
      <c r="D20" s="58">
        <v>70</v>
      </c>
      <c r="E20" s="58">
        <v>41</v>
      </c>
      <c r="F20" s="59">
        <f t="shared" si="1"/>
        <v>226</v>
      </c>
      <c r="G20" s="49">
        <v>400</v>
      </c>
      <c r="H20" s="50">
        <f t="shared" si="0"/>
        <v>0.56499999999999995</v>
      </c>
      <c r="I20" s="83"/>
      <c r="J20" s="84"/>
    </row>
  </sheetData>
  <mergeCells count="1">
    <mergeCell ref="G2:M4"/>
  </mergeCell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M20"/>
  <sheetViews>
    <sheetView zoomScale="130" zoomScaleNormal="130" workbookViewId="0">
      <selection activeCell="M5" sqref="M5"/>
    </sheetView>
  </sheetViews>
  <sheetFormatPr defaultRowHeight="15"/>
  <cols>
    <col min="2" max="5" width="9.140625" customWidth="1"/>
    <col min="6" max="6" width="13.5703125" customWidth="1"/>
    <col min="7" max="8" width="11.28515625" bestFit="1" customWidth="1"/>
  </cols>
  <sheetData>
    <row r="1" spans="1:13" ht="15.75" thickBot="1"/>
    <row r="2" spans="1:13" ht="15.75" customHeight="1">
      <c r="A2" s="51" t="s">
        <v>219</v>
      </c>
      <c r="G2" s="176" t="s">
        <v>775</v>
      </c>
      <c r="H2" s="177"/>
      <c r="I2" s="177"/>
      <c r="J2" s="177"/>
      <c r="K2" s="177"/>
      <c r="L2" s="177"/>
      <c r="M2" s="178"/>
    </row>
    <row r="3" spans="1:13" ht="15.75" customHeight="1">
      <c r="A3" s="4" t="s">
        <v>236</v>
      </c>
      <c r="G3" s="179"/>
      <c r="H3" s="139"/>
      <c r="I3" s="139"/>
      <c r="J3" s="139"/>
      <c r="K3" s="139"/>
      <c r="L3" s="139"/>
      <c r="M3" s="180"/>
    </row>
    <row r="4" spans="1:13" ht="15.75" customHeight="1" thickBot="1">
      <c r="A4" t="s">
        <v>237</v>
      </c>
      <c r="G4" s="181"/>
      <c r="H4" s="182"/>
      <c r="I4" s="182"/>
      <c r="J4" s="182"/>
      <c r="K4" s="182"/>
      <c r="L4" s="182"/>
      <c r="M4" s="183"/>
    </row>
    <row r="6" spans="1:13">
      <c r="A6" s="4" t="s">
        <v>238</v>
      </c>
    </row>
    <row r="7" spans="1:13">
      <c r="A7" t="s">
        <v>239</v>
      </c>
    </row>
    <row r="8" spans="1:13" ht="15.75" thickBot="1"/>
    <row r="9" spans="1:13" ht="15.75" thickBot="1">
      <c r="A9" s="36" t="s">
        <v>253</v>
      </c>
      <c r="B9" s="52" t="s">
        <v>254</v>
      </c>
      <c r="C9" s="52" t="s">
        <v>255</v>
      </c>
      <c r="D9" s="52" t="s">
        <v>256</v>
      </c>
      <c r="E9" s="37" t="s">
        <v>257</v>
      </c>
      <c r="F9" s="53" t="s">
        <v>258</v>
      </c>
      <c r="H9" s="4" t="s">
        <v>245</v>
      </c>
    </row>
    <row r="10" spans="1:13">
      <c r="A10" s="40" t="s">
        <v>215</v>
      </c>
      <c r="B10" s="54">
        <v>3000</v>
      </c>
      <c r="C10" s="54">
        <v>3600</v>
      </c>
      <c r="D10" s="54">
        <v>3400</v>
      </c>
      <c r="E10" s="80"/>
      <c r="F10" s="81"/>
      <c r="H10" t="s">
        <v>259</v>
      </c>
    </row>
    <row r="11" spans="1:13">
      <c r="A11" s="43" t="s">
        <v>216</v>
      </c>
      <c r="B11" s="56">
        <v>6000</v>
      </c>
      <c r="C11" s="56">
        <v>8100</v>
      </c>
      <c r="D11" s="56">
        <v>4200</v>
      </c>
      <c r="E11" s="80"/>
      <c r="F11" s="81"/>
      <c r="H11" t="s">
        <v>260</v>
      </c>
    </row>
    <row r="12" spans="1:13">
      <c r="A12" s="43" t="s">
        <v>217</v>
      </c>
      <c r="B12" s="56">
        <v>8400</v>
      </c>
      <c r="C12" s="56">
        <v>7400</v>
      </c>
      <c r="D12" s="56">
        <v>3600</v>
      </c>
      <c r="E12" s="35"/>
      <c r="F12" s="82"/>
      <c r="H12" t="s">
        <v>261</v>
      </c>
    </row>
    <row r="13" spans="1:13">
      <c r="A13" s="43" t="s">
        <v>218</v>
      </c>
      <c r="B13" s="56">
        <v>4400</v>
      </c>
      <c r="C13" s="56">
        <v>5200</v>
      </c>
      <c r="D13" s="56">
        <v>6300</v>
      </c>
      <c r="E13" s="35"/>
      <c r="F13" s="82"/>
      <c r="H13" t="s">
        <v>260</v>
      </c>
    </row>
    <row r="14" spans="1:13">
      <c r="A14" s="43" t="s">
        <v>220</v>
      </c>
      <c r="B14" s="56">
        <v>3800</v>
      </c>
      <c r="C14" s="56">
        <v>4800</v>
      </c>
      <c r="D14" s="56">
        <v>7800</v>
      </c>
      <c r="E14" s="35"/>
      <c r="F14" s="82"/>
      <c r="H14" t="s">
        <v>262</v>
      </c>
    </row>
    <row r="15" spans="1:13">
      <c r="A15" s="43" t="s">
        <v>222</v>
      </c>
      <c r="B15" s="56">
        <v>3700</v>
      </c>
      <c r="C15" s="56">
        <v>3800</v>
      </c>
      <c r="D15" s="56">
        <v>6900</v>
      </c>
      <c r="E15" s="35"/>
      <c r="F15" s="82"/>
    </row>
    <row r="16" spans="1:13">
      <c r="A16" s="43" t="s">
        <v>223</v>
      </c>
      <c r="B16" s="56">
        <v>7300</v>
      </c>
      <c r="C16" s="56">
        <v>8800</v>
      </c>
      <c r="D16" s="56">
        <v>8800</v>
      </c>
      <c r="E16" s="35"/>
      <c r="F16" s="82"/>
      <c r="H16" t="s">
        <v>263</v>
      </c>
    </row>
    <row r="17" spans="1:8">
      <c r="A17" s="43" t="s">
        <v>226</v>
      </c>
      <c r="B17" s="56">
        <v>8900</v>
      </c>
      <c r="C17" s="56">
        <v>8400</v>
      </c>
      <c r="D17" s="56">
        <v>8800</v>
      </c>
      <c r="E17" s="35"/>
      <c r="F17" s="82"/>
      <c r="H17" t="s">
        <v>264</v>
      </c>
    </row>
    <row r="18" spans="1:8">
      <c r="A18" s="43" t="s">
        <v>229</v>
      </c>
      <c r="B18" s="56">
        <v>8200</v>
      </c>
      <c r="C18" s="56">
        <v>6800</v>
      </c>
      <c r="D18" s="56">
        <v>9100</v>
      </c>
      <c r="E18" s="35"/>
      <c r="F18" s="82"/>
    </row>
    <row r="19" spans="1:8">
      <c r="A19" s="43" t="s">
        <v>232</v>
      </c>
      <c r="B19" s="56">
        <v>4000</v>
      </c>
      <c r="C19" s="56">
        <v>3800</v>
      </c>
      <c r="D19" s="56">
        <v>5100</v>
      </c>
      <c r="E19" s="35"/>
      <c r="F19" s="82"/>
    </row>
    <row r="20" spans="1:8" ht="15.75" thickBot="1">
      <c r="A20" s="47" t="s">
        <v>233</v>
      </c>
      <c r="B20" s="58">
        <v>5000</v>
      </c>
      <c r="C20" s="58">
        <v>3600</v>
      </c>
      <c r="D20" s="58">
        <v>9900</v>
      </c>
      <c r="E20" s="83"/>
      <c r="F20" s="84"/>
    </row>
  </sheetData>
  <mergeCells count="1">
    <mergeCell ref="G2:M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F18"/>
  <sheetViews>
    <sheetView zoomScale="130" zoomScaleNormal="130" workbookViewId="0">
      <selection activeCell="E5" sqref="E5"/>
    </sheetView>
  </sheetViews>
  <sheetFormatPr defaultRowHeight="15"/>
  <cols>
    <col min="2" max="2" width="9.140625" customWidth="1"/>
    <col min="3" max="4" width="10.7109375" customWidth="1"/>
    <col min="5" max="5" width="32" customWidth="1"/>
    <col min="6" max="6" width="11.28515625" bestFit="1" customWidth="1"/>
    <col min="7" max="7" width="10.7109375" bestFit="1" customWidth="1"/>
    <col min="8" max="8" width="32" bestFit="1" customWidth="1"/>
  </cols>
  <sheetData>
    <row r="1" spans="1:6" ht="15.75" thickBot="1"/>
    <row r="2" spans="1:6" ht="15.75" customHeight="1">
      <c r="A2" s="51"/>
      <c r="B2" s="176" t="s">
        <v>776</v>
      </c>
      <c r="C2" s="177"/>
      <c r="D2" s="177"/>
      <c r="E2" s="177"/>
      <c r="F2" s="178"/>
    </row>
    <row r="3" spans="1:6" ht="15.75" customHeight="1">
      <c r="A3" s="4"/>
      <c r="B3" s="179"/>
      <c r="C3" s="139"/>
      <c r="D3" s="139"/>
      <c r="E3" s="139"/>
      <c r="F3" s="180"/>
    </row>
    <row r="4" spans="1:6" ht="15.75" customHeight="1" thickBot="1">
      <c r="B4" s="181"/>
      <c r="C4" s="182"/>
      <c r="D4" s="182"/>
      <c r="E4" s="182"/>
      <c r="F4" s="183"/>
    </row>
    <row r="6" spans="1:6">
      <c r="B6" t="s">
        <v>265</v>
      </c>
      <c r="E6" s="60">
        <v>1500000</v>
      </c>
    </row>
    <row r="7" spans="1:6">
      <c r="B7" t="s">
        <v>266</v>
      </c>
      <c r="E7" s="35"/>
    </row>
    <row r="10" spans="1:6">
      <c r="B10" t="s">
        <v>267</v>
      </c>
    </row>
    <row r="12" spans="1:6">
      <c r="B12" s="118" t="s">
        <v>268</v>
      </c>
      <c r="C12" s="118"/>
      <c r="D12" s="34" t="s">
        <v>269</v>
      </c>
      <c r="E12" s="60" t="s">
        <v>270</v>
      </c>
    </row>
    <row r="13" spans="1:6">
      <c r="B13" s="1">
        <v>0</v>
      </c>
      <c r="C13" s="1">
        <v>250000</v>
      </c>
      <c r="D13" s="61">
        <v>0</v>
      </c>
      <c r="E13" s="62" t="s">
        <v>271</v>
      </c>
    </row>
    <row r="14" spans="1:6">
      <c r="B14" s="1">
        <v>250001</v>
      </c>
      <c r="C14" s="1">
        <v>500000</v>
      </c>
      <c r="D14" s="61">
        <v>0.05</v>
      </c>
      <c r="E14" s="1" t="s">
        <v>272</v>
      </c>
    </row>
    <row r="15" spans="1:6">
      <c r="B15" s="1">
        <v>500001</v>
      </c>
      <c r="C15" s="1">
        <v>1000000</v>
      </c>
      <c r="D15" s="61">
        <v>0.2</v>
      </c>
      <c r="E15" s="1" t="s">
        <v>273</v>
      </c>
    </row>
    <row r="16" spans="1:6">
      <c r="B16" s="63" t="s">
        <v>274</v>
      </c>
      <c r="C16" s="1">
        <v>1000000</v>
      </c>
      <c r="D16" s="61">
        <v>0.3</v>
      </c>
      <c r="E16" s="1" t="s">
        <v>275</v>
      </c>
    </row>
    <row r="18" spans="2:2">
      <c r="B18" s="4" t="s">
        <v>276</v>
      </c>
    </row>
  </sheetData>
  <mergeCells count="2">
    <mergeCell ref="B2:F4"/>
    <mergeCell ref="B12:C1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:K522"/>
  <sheetViews>
    <sheetView topLeftCell="A5" zoomScale="130" zoomScaleNormal="130" workbookViewId="0">
      <selection activeCell="C10" sqref="C10"/>
    </sheetView>
  </sheetViews>
  <sheetFormatPr defaultRowHeight="15"/>
  <cols>
    <col min="2" max="2" width="11" customWidth="1"/>
    <col min="3" max="3" width="15" customWidth="1"/>
    <col min="4" max="4" width="14" customWidth="1"/>
    <col min="5" max="5" width="12.7109375" customWidth="1"/>
    <col min="6" max="11" width="11.140625" customWidth="1"/>
    <col min="12" max="12" width="9" customWidth="1"/>
  </cols>
  <sheetData>
    <row r="1" spans="1:11" ht="15.75" thickBot="1"/>
    <row r="2" spans="1:11" ht="15.75" customHeight="1">
      <c r="A2" s="51"/>
      <c r="B2" s="176" t="s">
        <v>777</v>
      </c>
      <c r="C2" s="177"/>
      <c r="D2" s="177"/>
      <c r="E2" s="177"/>
      <c r="F2" s="177"/>
      <c r="G2" s="178"/>
      <c r="I2" s="46" t="s">
        <v>277</v>
      </c>
    </row>
    <row r="3" spans="1:11" ht="15.75" customHeight="1">
      <c r="A3" s="4"/>
      <c r="B3" s="179"/>
      <c r="C3" s="139"/>
      <c r="D3" s="139"/>
      <c r="E3" s="139"/>
      <c r="F3" s="139"/>
      <c r="G3" s="180"/>
      <c r="I3" t="s">
        <v>278</v>
      </c>
    </row>
    <row r="4" spans="1:11" ht="15.75" customHeight="1" thickBot="1">
      <c r="B4" s="181"/>
      <c r="C4" s="182"/>
      <c r="D4" s="182"/>
      <c r="E4" s="182"/>
      <c r="F4" s="182"/>
      <c r="G4" s="183"/>
    </row>
    <row r="5" spans="1:11">
      <c r="I5" s="46" t="s">
        <v>279</v>
      </c>
    </row>
    <row r="6" spans="1:11">
      <c r="I6" t="s">
        <v>280</v>
      </c>
    </row>
    <row r="8" spans="1:11">
      <c r="B8" s="60" t="s">
        <v>281</v>
      </c>
      <c r="C8" s="60" t="s">
        <v>1</v>
      </c>
      <c r="D8" s="60" t="s">
        <v>123</v>
      </c>
      <c r="E8" s="34" t="s">
        <v>282</v>
      </c>
      <c r="F8" s="34" t="s">
        <v>72</v>
      </c>
      <c r="G8" s="34" t="s">
        <v>76</v>
      </c>
      <c r="H8" s="34" t="s">
        <v>283</v>
      </c>
      <c r="I8" s="34" t="s">
        <v>284</v>
      </c>
      <c r="J8" s="34" t="s">
        <v>285</v>
      </c>
      <c r="K8" s="34" t="s">
        <v>286</v>
      </c>
    </row>
    <row r="9" spans="1:11">
      <c r="B9" s="24">
        <v>1</v>
      </c>
      <c r="C9" s="1" t="s">
        <v>287</v>
      </c>
      <c r="D9" s="1" t="s">
        <v>288</v>
      </c>
      <c r="E9" s="33">
        <v>63400</v>
      </c>
      <c r="F9" s="64"/>
      <c r="G9" s="64"/>
      <c r="H9" s="64"/>
      <c r="I9" s="64"/>
      <c r="J9" s="64"/>
      <c r="K9" s="64"/>
    </row>
    <row r="10" spans="1:11">
      <c r="B10" s="24">
        <f>B9+1</f>
        <v>2</v>
      </c>
      <c r="C10" s="1" t="s">
        <v>289</v>
      </c>
      <c r="D10" s="1" t="s">
        <v>290</v>
      </c>
      <c r="E10" s="33">
        <v>95700</v>
      </c>
      <c r="F10" s="64"/>
      <c r="G10" s="64"/>
      <c r="H10" s="64"/>
      <c r="I10" s="64"/>
      <c r="J10" s="64"/>
      <c r="K10" s="64"/>
    </row>
    <row r="11" spans="1:11">
      <c r="B11" s="24">
        <f t="shared" ref="B11:B74" si="0">B10+1</f>
        <v>3</v>
      </c>
      <c r="C11" s="1" t="s">
        <v>5</v>
      </c>
      <c r="D11" s="1" t="s">
        <v>291</v>
      </c>
      <c r="E11" s="33">
        <v>50700</v>
      </c>
      <c r="F11" s="64"/>
      <c r="G11" s="64"/>
      <c r="H11" s="64"/>
      <c r="I11" s="64"/>
      <c r="J11" s="64"/>
      <c r="K11" s="64"/>
    </row>
    <row r="12" spans="1:11">
      <c r="B12" s="24">
        <f t="shared" si="0"/>
        <v>4</v>
      </c>
      <c r="C12" s="1" t="s">
        <v>289</v>
      </c>
      <c r="D12" s="1" t="s">
        <v>292</v>
      </c>
      <c r="E12" s="33">
        <v>46700</v>
      </c>
      <c r="F12" s="64"/>
      <c r="G12" s="64"/>
      <c r="H12" s="64"/>
      <c r="I12" s="64"/>
      <c r="J12" s="64"/>
      <c r="K12" s="64"/>
    </row>
    <row r="13" spans="1:11">
      <c r="B13" s="24">
        <f t="shared" si="0"/>
        <v>5</v>
      </c>
      <c r="C13" s="1" t="s">
        <v>289</v>
      </c>
      <c r="D13" s="1" t="s">
        <v>293</v>
      </c>
      <c r="E13" s="33">
        <v>15500</v>
      </c>
      <c r="F13" s="64"/>
      <c r="G13" s="64"/>
      <c r="H13" s="64"/>
      <c r="I13" s="64"/>
      <c r="J13" s="64"/>
      <c r="K13" s="64"/>
    </row>
    <row r="14" spans="1:11">
      <c r="B14" s="24">
        <f t="shared" si="0"/>
        <v>6</v>
      </c>
      <c r="C14" s="1" t="s">
        <v>8</v>
      </c>
      <c r="D14" s="1" t="s">
        <v>294</v>
      </c>
      <c r="E14" s="33">
        <v>27800</v>
      </c>
      <c r="F14" s="64"/>
      <c r="G14" s="64"/>
      <c r="H14" s="64"/>
      <c r="I14" s="64"/>
      <c r="J14" s="64"/>
      <c r="K14" s="64"/>
    </row>
    <row r="15" spans="1:11">
      <c r="B15" s="24">
        <f t="shared" si="0"/>
        <v>7</v>
      </c>
      <c r="C15" s="1" t="s">
        <v>289</v>
      </c>
      <c r="D15" s="1" t="s">
        <v>295</v>
      </c>
      <c r="E15" s="33">
        <v>84100</v>
      </c>
      <c r="F15" s="64"/>
      <c r="G15" s="64"/>
      <c r="H15" s="64"/>
      <c r="I15" s="64"/>
      <c r="J15" s="64"/>
      <c r="K15" s="64"/>
    </row>
    <row r="16" spans="1:11">
      <c r="B16" s="24">
        <f t="shared" si="0"/>
        <v>8</v>
      </c>
      <c r="C16" s="1" t="s">
        <v>5</v>
      </c>
      <c r="D16" s="1" t="s">
        <v>296</v>
      </c>
      <c r="E16" s="33">
        <v>19700</v>
      </c>
      <c r="F16" s="64"/>
      <c r="G16" s="64"/>
      <c r="H16" s="64"/>
      <c r="I16" s="64"/>
      <c r="J16" s="64"/>
      <c r="K16" s="64"/>
    </row>
    <row r="17" spans="2:11">
      <c r="B17" s="24">
        <f t="shared" si="0"/>
        <v>9</v>
      </c>
      <c r="C17" s="1" t="s">
        <v>289</v>
      </c>
      <c r="D17" s="1" t="s">
        <v>297</v>
      </c>
      <c r="E17" s="33">
        <v>87300</v>
      </c>
      <c r="F17" s="64"/>
      <c r="G17" s="64"/>
      <c r="H17" s="64"/>
      <c r="I17" s="64"/>
      <c r="J17" s="64"/>
      <c r="K17" s="64"/>
    </row>
    <row r="18" spans="2:11">
      <c r="B18" s="24">
        <f t="shared" si="0"/>
        <v>10</v>
      </c>
      <c r="C18" s="1" t="s">
        <v>6</v>
      </c>
      <c r="D18" s="1" t="s">
        <v>298</v>
      </c>
      <c r="E18" s="33">
        <v>46600</v>
      </c>
      <c r="F18" s="64"/>
      <c r="G18" s="64"/>
      <c r="H18" s="64"/>
      <c r="I18" s="64"/>
      <c r="J18" s="64"/>
      <c r="K18" s="64"/>
    </row>
    <row r="19" spans="2:11">
      <c r="B19" s="24">
        <f t="shared" si="0"/>
        <v>11</v>
      </c>
      <c r="C19" s="1" t="s">
        <v>5</v>
      </c>
      <c r="D19" s="1" t="s">
        <v>299</v>
      </c>
      <c r="E19" s="33">
        <v>76400</v>
      </c>
      <c r="F19" s="64"/>
      <c r="G19" s="64"/>
      <c r="H19" s="64"/>
      <c r="I19" s="64"/>
      <c r="J19" s="64"/>
      <c r="K19" s="64"/>
    </row>
    <row r="20" spans="2:11">
      <c r="B20" s="24">
        <f t="shared" si="0"/>
        <v>12</v>
      </c>
      <c r="C20" s="1" t="s">
        <v>6</v>
      </c>
      <c r="D20" s="1" t="s">
        <v>300</v>
      </c>
      <c r="E20" s="33">
        <v>77100</v>
      </c>
      <c r="F20" s="64"/>
      <c r="G20" s="64"/>
      <c r="H20" s="64"/>
      <c r="I20" s="64"/>
      <c r="J20" s="64"/>
      <c r="K20" s="64"/>
    </row>
    <row r="21" spans="2:11">
      <c r="B21" s="24">
        <f t="shared" si="0"/>
        <v>13</v>
      </c>
      <c r="C21" s="1" t="s">
        <v>6</v>
      </c>
      <c r="D21" s="1" t="s">
        <v>301</v>
      </c>
      <c r="E21" s="33">
        <v>83200</v>
      </c>
      <c r="F21" s="64"/>
      <c r="G21" s="64"/>
      <c r="H21" s="64"/>
      <c r="I21" s="64"/>
      <c r="J21" s="64"/>
      <c r="K21" s="64"/>
    </row>
    <row r="22" spans="2:11">
      <c r="B22" s="24">
        <f t="shared" si="0"/>
        <v>14</v>
      </c>
      <c r="C22" s="1" t="s">
        <v>6</v>
      </c>
      <c r="D22" s="1" t="s">
        <v>302</v>
      </c>
      <c r="E22" s="33">
        <v>33300</v>
      </c>
      <c r="F22" s="64"/>
      <c r="G22" s="64"/>
      <c r="H22" s="64"/>
      <c r="I22" s="64"/>
      <c r="J22" s="64"/>
      <c r="K22" s="64"/>
    </row>
    <row r="23" spans="2:11">
      <c r="B23" s="24">
        <f t="shared" si="0"/>
        <v>15</v>
      </c>
      <c r="C23" s="1" t="s">
        <v>8</v>
      </c>
      <c r="D23" s="1" t="s">
        <v>303</v>
      </c>
      <c r="E23" s="33">
        <v>33000</v>
      </c>
      <c r="F23" s="64"/>
      <c r="G23" s="64"/>
      <c r="H23" s="64"/>
      <c r="I23" s="64"/>
      <c r="J23" s="64"/>
      <c r="K23" s="64"/>
    </row>
    <row r="24" spans="2:11">
      <c r="B24" s="24">
        <f t="shared" si="0"/>
        <v>16</v>
      </c>
      <c r="C24" s="1" t="s">
        <v>289</v>
      </c>
      <c r="D24" s="1" t="s">
        <v>304</v>
      </c>
      <c r="E24" s="33">
        <v>48600</v>
      </c>
      <c r="F24" s="64"/>
      <c r="G24" s="64"/>
      <c r="H24" s="64"/>
      <c r="I24" s="64"/>
      <c r="J24" s="64"/>
      <c r="K24" s="64"/>
    </row>
    <row r="25" spans="2:11">
      <c r="B25" s="24">
        <f t="shared" si="0"/>
        <v>17</v>
      </c>
      <c r="C25" s="1" t="s">
        <v>8</v>
      </c>
      <c r="D25" s="1" t="s">
        <v>305</v>
      </c>
      <c r="E25" s="33">
        <v>84400</v>
      </c>
      <c r="F25" s="64"/>
      <c r="G25" s="64"/>
      <c r="H25" s="64"/>
      <c r="I25" s="64"/>
      <c r="J25" s="64"/>
      <c r="K25" s="64"/>
    </row>
    <row r="26" spans="2:11">
      <c r="B26" s="24">
        <f t="shared" si="0"/>
        <v>18</v>
      </c>
      <c r="C26" s="1" t="s">
        <v>6</v>
      </c>
      <c r="D26" s="1" t="s">
        <v>306</v>
      </c>
      <c r="E26" s="33">
        <v>66600</v>
      </c>
      <c r="F26" s="64"/>
      <c r="G26" s="64"/>
      <c r="H26" s="64"/>
      <c r="I26" s="64"/>
      <c r="J26" s="64"/>
      <c r="K26" s="64"/>
    </row>
    <row r="27" spans="2:11">
      <c r="B27" s="24">
        <f t="shared" si="0"/>
        <v>19</v>
      </c>
      <c r="C27" s="1" t="s">
        <v>287</v>
      </c>
      <c r="D27" s="1" t="s">
        <v>307</v>
      </c>
      <c r="E27" s="33">
        <v>94500</v>
      </c>
      <c r="F27" s="64"/>
      <c r="G27" s="64"/>
      <c r="H27" s="64"/>
      <c r="I27" s="64"/>
      <c r="J27" s="64"/>
      <c r="K27" s="64"/>
    </row>
    <row r="28" spans="2:11">
      <c r="B28" s="24">
        <f t="shared" si="0"/>
        <v>20</v>
      </c>
      <c r="C28" s="1" t="s">
        <v>308</v>
      </c>
      <c r="D28" s="1" t="s">
        <v>309</v>
      </c>
      <c r="E28" s="33">
        <v>19300</v>
      </c>
      <c r="F28" s="64"/>
      <c r="G28" s="64"/>
      <c r="H28" s="64"/>
      <c r="I28" s="64"/>
      <c r="J28" s="64"/>
      <c r="K28" s="64"/>
    </row>
    <row r="29" spans="2:11">
      <c r="B29" s="24">
        <f t="shared" si="0"/>
        <v>21</v>
      </c>
      <c r="C29" s="1" t="s">
        <v>287</v>
      </c>
      <c r="D29" s="1" t="s">
        <v>310</v>
      </c>
      <c r="E29" s="33">
        <v>14300</v>
      </c>
      <c r="F29" s="64"/>
      <c r="G29" s="64"/>
      <c r="H29" s="64"/>
      <c r="I29" s="64"/>
      <c r="J29" s="64"/>
      <c r="K29" s="64"/>
    </row>
    <row r="30" spans="2:11">
      <c r="B30" s="24">
        <f t="shared" si="0"/>
        <v>22</v>
      </c>
      <c r="C30" s="1" t="s">
        <v>8</v>
      </c>
      <c r="D30" s="1" t="s">
        <v>311</v>
      </c>
      <c r="E30" s="33">
        <v>51600</v>
      </c>
      <c r="F30" s="64"/>
      <c r="G30" s="64"/>
      <c r="H30" s="64"/>
      <c r="I30" s="64"/>
      <c r="J30" s="64"/>
      <c r="K30" s="64"/>
    </row>
    <row r="31" spans="2:11">
      <c r="B31" s="24">
        <f t="shared" si="0"/>
        <v>23</v>
      </c>
      <c r="C31" s="1" t="s">
        <v>287</v>
      </c>
      <c r="D31" s="1" t="s">
        <v>312</v>
      </c>
      <c r="E31" s="33">
        <v>46900</v>
      </c>
      <c r="F31" s="64"/>
      <c r="G31" s="64"/>
      <c r="H31" s="64"/>
      <c r="I31" s="64"/>
      <c r="J31" s="64"/>
      <c r="K31" s="64"/>
    </row>
    <row r="32" spans="2:11">
      <c r="B32" s="24">
        <f t="shared" si="0"/>
        <v>24</v>
      </c>
      <c r="C32" s="1" t="s">
        <v>287</v>
      </c>
      <c r="D32" s="1" t="s">
        <v>313</v>
      </c>
      <c r="E32" s="33">
        <v>83800</v>
      </c>
      <c r="F32" s="64"/>
      <c r="G32" s="64"/>
      <c r="H32" s="64"/>
      <c r="I32" s="64"/>
      <c r="J32" s="64"/>
      <c r="K32" s="64"/>
    </row>
    <row r="33" spans="2:11">
      <c r="B33" s="24">
        <f t="shared" si="0"/>
        <v>25</v>
      </c>
      <c r="C33" s="1" t="s">
        <v>6</v>
      </c>
      <c r="D33" s="1" t="s">
        <v>314</v>
      </c>
      <c r="E33" s="33">
        <v>29200</v>
      </c>
      <c r="F33" s="64"/>
      <c r="G33" s="64"/>
      <c r="H33" s="64"/>
      <c r="I33" s="64"/>
      <c r="J33" s="64"/>
      <c r="K33" s="64"/>
    </row>
    <row r="34" spans="2:11">
      <c r="B34" s="24">
        <f t="shared" si="0"/>
        <v>26</v>
      </c>
      <c r="C34" s="1" t="s">
        <v>308</v>
      </c>
      <c r="D34" s="1" t="s">
        <v>315</v>
      </c>
      <c r="E34" s="33">
        <v>11700</v>
      </c>
      <c r="F34" s="64"/>
      <c r="G34" s="64"/>
      <c r="H34" s="64"/>
      <c r="I34" s="64"/>
      <c r="J34" s="64"/>
      <c r="K34" s="64"/>
    </row>
    <row r="35" spans="2:11">
      <c r="B35" s="24">
        <f t="shared" si="0"/>
        <v>27</v>
      </c>
      <c r="C35" s="1" t="s">
        <v>5</v>
      </c>
      <c r="D35" s="1" t="s">
        <v>316</v>
      </c>
      <c r="E35" s="33">
        <v>52700</v>
      </c>
      <c r="F35" s="64"/>
      <c r="G35" s="64"/>
      <c r="H35" s="64"/>
      <c r="I35" s="64"/>
      <c r="J35" s="64"/>
      <c r="K35" s="64"/>
    </row>
    <row r="36" spans="2:11">
      <c r="B36" s="24">
        <f t="shared" si="0"/>
        <v>28</v>
      </c>
      <c r="C36" s="1" t="s">
        <v>289</v>
      </c>
      <c r="D36" s="1" t="s">
        <v>317</v>
      </c>
      <c r="E36" s="33">
        <v>58100</v>
      </c>
      <c r="F36" s="64"/>
      <c r="G36" s="64"/>
      <c r="H36" s="64"/>
      <c r="I36" s="64"/>
      <c r="J36" s="64"/>
      <c r="K36" s="64"/>
    </row>
    <row r="37" spans="2:11">
      <c r="B37" s="24">
        <f t="shared" si="0"/>
        <v>29</v>
      </c>
      <c r="C37" s="1" t="s">
        <v>308</v>
      </c>
      <c r="D37" s="1" t="s">
        <v>318</v>
      </c>
      <c r="E37" s="33">
        <v>54200</v>
      </c>
      <c r="F37" s="64"/>
      <c r="G37" s="64"/>
      <c r="H37" s="64"/>
      <c r="I37" s="64"/>
      <c r="J37" s="64"/>
      <c r="K37" s="64"/>
    </row>
    <row r="38" spans="2:11">
      <c r="B38" s="24">
        <f t="shared" si="0"/>
        <v>30</v>
      </c>
      <c r="C38" s="1" t="s">
        <v>308</v>
      </c>
      <c r="D38" s="1" t="s">
        <v>319</v>
      </c>
      <c r="E38" s="33">
        <v>96500</v>
      </c>
      <c r="F38" s="64"/>
      <c r="G38" s="64"/>
      <c r="H38" s="64"/>
      <c r="I38" s="64"/>
      <c r="J38" s="64"/>
      <c r="K38" s="64"/>
    </row>
    <row r="39" spans="2:11">
      <c r="B39" s="24">
        <f t="shared" si="0"/>
        <v>31</v>
      </c>
      <c r="C39" s="1" t="s">
        <v>308</v>
      </c>
      <c r="D39" s="1" t="s">
        <v>320</v>
      </c>
      <c r="E39" s="33">
        <v>56700</v>
      </c>
      <c r="F39" s="64"/>
      <c r="G39" s="64"/>
      <c r="H39" s="64"/>
      <c r="I39" s="64"/>
      <c r="J39" s="64"/>
      <c r="K39" s="64"/>
    </row>
    <row r="40" spans="2:11">
      <c r="B40" s="24">
        <f t="shared" si="0"/>
        <v>32</v>
      </c>
      <c r="C40" s="1" t="s">
        <v>287</v>
      </c>
      <c r="D40" s="1" t="s">
        <v>321</v>
      </c>
      <c r="E40" s="33">
        <v>92200</v>
      </c>
      <c r="F40" s="64"/>
      <c r="G40" s="64"/>
      <c r="H40" s="64"/>
      <c r="I40" s="64"/>
      <c r="J40" s="64"/>
      <c r="K40" s="64"/>
    </row>
    <row r="41" spans="2:11">
      <c r="B41" s="24">
        <f t="shared" si="0"/>
        <v>33</v>
      </c>
      <c r="C41" s="1" t="s">
        <v>8</v>
      </c>
      <c r="D41" s="1" t="s">
        <v>322</v>
      </c>
      <c r="E41" s="33">
        <v>26900</v>
      </c>
      <c r="F41" s="64"/>
      <c r="G41" s="64"/>
      <c r="H41" s="64"/>
      <c r="I41" s="64"/>
      <c r="J41" s="64"/>
      <c r="K41" s="64"/>
    </row>
    <row r="42" spans="2:11">
      <c r="B42" s="24">
        <f t="shared" si="0"/>
        <v>34</v>
      </c>
      <c r="C42" s="1" t="s">
        <v>308</v>
      </c>
      <c r="D42" s="1" t="s">
        <v>323</v>
      </c>
      <c r="E42" s="33">
        <v>44100</v>
      </c>
      <c r="F42" s="64"/>
      <c r="G42" s="64"/>
      <c r="H42" s="64"/>
      <c r="I42" s="64"/>
      <c r="J42" s="64"/>
      <c r="K42" s="64"/>
    </row>
    <row r="43" spans="2:11">
      <c r="B43" s="24">
        <f t="shared" si="0"/>
        <v>35</v>
      </c>
      <c r="C43" s="1" t="s">
        <v>289</v>
      </c>
      <c r="D43" s="1" t="s">
        <v>324</v>
      </c>
      <c r="E43" s="33">
        <v>19100</v>
      </c>
      <c r="F43" s="64"/>
      <c r="G43" s="64"/>
      <c r="H43" s="64"/>
      <c r="I43" s="64"/>
      <c r="J43" s="64"/>
      <c r="K43" s="64"/>
    </row>
    <row r="44" spans="2:11">
      <c r="B44" s="24">
        <f t="shared" si="0"/>
        <v>36</v>
      </c>
      <c r="C44" s="1" t="s">
        <v>289</v>
      </c>
      <c r="D44" s="1" t="s">
        <v>325</v>
      </c>
      <c r="E44" s="33">
        <v>74800</v>
      </c>
      <c r="F44" s="64"/>
      <c r="G44" s="64"/>
      <c r="H44" s="64"/>
      <c r="I44" s="64"/>
      <c r="J44" s="64"/>
      <c r="K44" s="64"/>
    </row>
    <row r="45" spans="2:11">
      <c r="B45" s="24">
        <f t="shared" si="0"/>
        <v>37</v>
      </c>
      <c r="C45" s="1" t="s">
        <v>289</v>
      </c>
      <c r="D45" s="1" t="s">
        <v>326</v>
      </c>
      <c r="E45" s="33">
        <v>13700</v>
      </c>
      <c r="F45" s="64"/>
      <c r="G45" s="64"/>
      <c r="H45" s="64"/>
      <c r="I45" s="64"/>
      <c r="J45" s="64"/>
      <c r="K45" s="64"/>
    </row>
    <row r="46" spans="2:11">
      <c r="B46" s="24">
        <f t="shared" si="0"/>
        <v>38</v>
      </c>
      <c r="C46" s="1" t="s">
        <v>289</v>
      </c>
      <c r="D46" s="1" t="s">
        <v>327</v>
      </c>
      <c r="E46" s="33">
        <v>74900</v>
      </c>
      <c r="F46" s="64"/>
      <c r="G46" s="64"/>
      <c r="H46" s="64"/>
      <c r="I46" s="64"/>
      <c r="J46" s="64"/>
      <c r="K46" s="64"/>
    </row>
    <row r="47" spans="2:11">
      <c r="B47" s="24">
        <f t="shared" si="0"/>
        <v>39</v>
      </c>
      <c r="C47" s="1" t="s">
        <v>8</v>
      </c>
      <c r="D47" s="1" t="s">
        <v>328</v>
      </c>
      <c r="E47" s="33">
        <v>78000</v>
      </c>
      <c r="F47" s="64"/>
      <c r="G47" s="64"/>
      <c r="H47" s="64"/>
      <c r="I47" s="64"/>
      <c r="J47" s="64"/>
      <c r="K47" s="64"/>
    </row>
    <row r="48" spans="2:11">
      <c r="B48" s="24">
        <f t="shared" si="0"/>
        <v>40</v>
      </c>
      <c r="C48" s="1" t="s">
        <v>287</v>
      </c>
      <c r="D48" s="1" t="s">
        <v>329</v>
      </c>
      <c r="E48" s="33">
        <v>94100</v>
      </c>
      <c r="F48" s="64"/>
      <c r="G48" s="64"/>
      <c r="H48" s="64"/>
      <c r="I48" s="64"/>
      <c r="J48" s="64"/>
      <c r="K48" s="64"/>
    </row>
    <row r="49" spans="2:11">
      <c r="B49" s="24">
        <f t="shared" si="0"/>
        <v>41</v>
      </c>
      <c r="C49" s="1" t="s">
        <v>287</v>
      </c>
      <c r="D49" s="1" t="s">
        <v>330</v>
      </c>
      <c r="E49" s="33">
        <v>84900</v>
      </c>
      <c r="F49" s="64"/>
      <c r="G49" s="64"/>
      <c r="H49" s="64"/>
      <c r="I49" s="64"/>
      <c r="J49" s="64"/>
      <c r="K49" s="64"/>
    </row>
    <row r="50" spans="2:11">
      <c r="B50" s="24">
        <f t="shared" si="0"/>
        <v>42</v>
      </c>
      <c r="C50" s="1" t="s">
        <v>289</v>
      </c>
      <c r="D50" s="1" t="s">
        <v>331</v>
      </c>
      <c r="E50" s="33">
        <v>92300</v>
      </c>
      <c r="F50" s="64"/>
      <c r="G50" s="64"/>
      <c r="H50" s="64"/>
      <c r="I50" s="64"/>
      <c r="J50" s="64"/>
      <c r="K50" s="64"/>
    </row>
    <row r="51" spans="2:11">
      <c r="B51" s="24">
        <f t="shared" si="0"/>
        <v>43</v>
      </c>
      <c r="C51" s="1" t="s">
        <v>5</v>
      </c>
      <c r="D51" s="1" t="s">
        <v>332</v>
      </c>
      <c r="E51" s="33">
        <v>58100</v>
      </c>
      <c r="F51" s="64"/>
      <c r="G51" s="64"/>
      <c r="H51" s="64"/>
      <c r="I51" s="64"/>
      <c r="J51" s="64"/>
      <c r="K51" s="64"/>
    </row>
    <row r="52" spans="2:11">
      <c r="B52" s="24">
        <f t="shared" si="0"/>
        <v>44</v>
      </c>
      <c r="C52" s="1" t="s">
        <v>308</v>
      </c>
      <c r="D52" s="1" t="s">
        <v>333</v>
      </c>
      <c r="E52" s="33">
        <v>50800</v>
      </c>
      <c r="F52" s="64"/>
      <c r="G52" s="64"/>
      <c r="H52" s="64"/>
      <c r="I52" s="64"/>
      <c r="J52" s="64"/>
      <c r="K52" s="64"/>
    </row>
    <row r="53" spans="2:11">
      <c r="B53" s="24">
        <f t="shared" si="0"/>
        <v>45</v>
      </c>
      <c r="C53" s="1" t="s">
        <v>287</v>
      </c>
      <c r="D53" s="1" t="s">
        <v>334</v>
      </c>
      <c r="E53" s="33">
        <v>14300</v>
      </c>
      <c r="F53" s="64"/>
      <c r="G53" s="64"/>
      <c r="H53" s="64"/>
      <c r="I53" s="64"/>
      <c r="J53" s="64"/>
      <c r="K53" s="64"/>
    </row>
    <row r="54" spans="2:11">
      <c r="B54" s="24">
        <f t="shared" si="0"/>
        <v>46</v>
      </c>
      <c r="C54" s="1" t="s">
        <v>287</v>
      </c>
      <c r="D54" s="1" t="s">
        <v>335</v>
      </c>
      <c r="E54" s="33">
        <v>70100</v>
      </c>
      <c r="F54" s="64"/>
      <c r="G54" s="64"/>
      <c r="H54" s="64"/>
      <c r="I54" s="64"/>
      <c r="J54" s="64"/>
      <c r="K54" s="64"/>
    </row>
    <row r="55" spans="2:11">
      <c r="B55" s="24">
        <f t="shared" si="0"/>
        <v>47</v>
      </c>
      <c r="C55" s="1" t="s">
        <v>308</v>
      </c>
      <c r="D55" s="1" t="s">
        <v>336</v>
      </c>
      <c r="E55" s="33">
        <v>95400</v>
      </c>
      <c r="F55" s="64"/>
      <c r="G55" s="64"/>
      <c r="H55" s="64"/>
      <c r="I55" s="64"/>
      <c r="J55" s="64"/>
      <c r="K55" s="64"/>
    </row>
    <row r="56" spans="2:11">
      <c r="B56" s="24">
        <f t="shared" si="0"/>
        <v>48</v>
      </c>
      <c r="C56" s="1" t="s">
        <v>6</v>
      </c>
      <c r="D56" s="1" t="s">
        <v>337</v>
      </c>
      <c r="E56" s="33">
        <v>69000</v>
      </c>
      <c r="F56" s="64"/>
      <c r="G56" s="64"/>
      <c r="H56" s="64"/>
      <c r="I56" s="64"/>
      <c r="J56" s="64"/>
      <c r="K56" s="64"/>
    </row>
    <row r="57" spans="2:11">
      <c r="B57" s="24">
        <f t="shared" si="0"/>
        <v>49</v>
      </c>
      <c r="C57" s="1" t="s">
        <v>5</v>
      </c>
      <c r="D57" s="1" t="s">
        <v>338</v>
      </c>
      <c r="E57" s="33">
        <v>95900</v>
      </c>
      <c r="F57" s="64"/>
      <c r="G57" s="64"/>
      <c r="H57" s="64"/>
      <c r="I57" s="64"/>
      <c r="J57" s="64"/>
      <c r="K57" s="64"/>
    </row>
    <row r="58" spans="2:11">
      <c r="B58" s="24">
        <f t="shared" si="0"/>
        <v>50</v>
      </c>
      <c r="C58" s="1" t="s">
        <v>289</v>
      </c>
      <c r="D58" s="1" t="s">
        <v>339</v>
      </c>
      <c r="E58" s="33">
        <v>26800</v>
      </c>
      <c r="F58" s="64"/>
      <c r="G58" s="64"/>
      <c r="H58" s="64"/>
      <c r="I58" s="64"/>
      <c r="J58" s="64"/>
      <c r="K58" s="64"/>
    </row>
    <row r="59" spans="2:11">
      <c r="B59" s="24">
        <f t="shared" si="0"/>
        <v>51</v>
      </c>
      <c r="C59" s="1" t="s">
        <v>287</v>
      </c>
      <c r="D59" s="1" t="s">
        <v>340</v>
      </c>
      <c r="E59" s="33">
        <v>31700</v>
      </c>
      <c r="F59" s="64"/>
      <c r="G59" s="64"/>
      <c r="H59" s="64"/>
      <c r="I59" s="64"/>
      <c r="J59" s="64"/>
      <c r="K59" s="64"/>
    </row>
    <row r="60" spans="2:11">
      <c r="B60" s="24">
        <f t="shared" si="0"/>
        <v>52</v>
      </c>
      <c r="C60" s="1" t="s">
        <v>287</v>
      </c>
      <c r="D60" s="1" t="s">
        <v>341</v>
      </c>
      <c r="E60" s="33">
        <v>80200</v>
      </c>
      <c r="F60" s="64"/>
      <c r="G60" s="64"/>
      <c r="H60" s="64"/>
      <c r="I60" s="64"/>
      <c r="J60" s="64"/>
      <c r="K60" s="64"/>
    </row>
    <row r="61" spans="2:11">
      <c r="B61" s="24">
        <f t="shared" si="0"/>
        <v>53</v>
      </c>
      <c r="C61" s="1" t="s">
        <v>8</v>
      </c>
      <c r="D61" s="1" t="s">
        <v>342</v>
      </c>
      <c r="E61" s="33">
        <v>31500</v>
      </c>
      <c r="F61" s="64"/>
      <c r="G61" s="64"/>
      <c r="H61" s="64"/>
      <c r="I61" s="64"/>
      <c r="J61" s="64"/>
      <c r="K61" s="64"/>
    </row>
    <row r="62" spans="2:11">
      <c r="B62" s="24">
        <f t="shared" si="0"/>
        <v>54</v>
      </c>
      <c r="C62" s="1" t="s">
        <v>308</v>
      </c>
      <c r="D62" s="1" t="s">
        <v>343</v>
      </c>
      <c r="E62" s="33">
        <v>46100</v>
      </c>
      <c r="F62" s="64"/>
      <c r="G62" s="64"/>
      <c r="H62" s="64"/>
      <c r="I62" s="64"/>
      <c r="J62" s="64"/>
      <c r="K62" s="64"/>
    </row>
    <row r="63" spans="2:11">
      <c r="B63" s="24">
        <f t="shared" si="0"/>
        <v>55</v>
      </c>
      <c r="C63" s="1" t="s">
        <v>287</v>
      </c>
      <c r="D63" s="1" t="s">
        <v>344</v>
      </c>
      <c r="E63" s="33">
        <v>72100</v>
      </c>
      <c r="F63" s="64"/>
      <c r="G63" s="64"/>
      <c r="H63" s="64"/>
      <c r="I63" s="64"/>
      <c r="J63" s="64"/>
      <c r="K63" s="64"/>
    </row>
    <row r="64" spans="2:11">
      <c r="B64" s="24">
        <f t="shared" si="0"/>
        <v>56</v>
      </c>
      <c r="C64" s="1" t="s">
        <v>5</v>
      </c>
      <c r="D64" s="1" t="s">
        <v>345</v>
      </c>
      <c r="E64" s="33">
        <v>78200</v>
      </c>
      <c r="F64" s="64"/>
      <c r="G64" s="64"/>
      <c r="H64" s="64"/>
      <c r="I64" s="64"/>
      <c r="J64" s="64"/>
      <c r="K64" s="64"/>
    </row>
    <row r="65" spans="2:11">
      <c r="B65" s="24">
        <f t="shared" si="0"/>
        <v>57</v>
      </c>
      <c r="C65" s="1" t="s">
        <v>5</v>
      </c>
      <c r="D65" s="1" t="s">
        <v>346</v>
      </c>
      <c r="E65" s="33">
        <v>14900</v>
      </c>
      <c r="F65" s="64"/>
      <c r="G65" s="64"/>
      <c r="H65" s="64"/>
      <c r="I65" s="64"/>
      <c r="J65" s="64"/>
      <c r="K65" s="64"/>
    </row>
    <row r="66" spans="2:11">
      <c r="B66" s="24">
        <f t="shared" si="0"/>
        <v>58</v>
      </c>
      <c r="C66" s="1" t="s">
        <v>5</v>
      </c>
      <c r="D66" s="1" t="s">
        <v>347</v>
      </c>
      <c r="E66" s="33">
        <v>38900</v>
      </c>
      <c r="F66" s="64"/>
      <c r="G66" s="64"/>
      <c r="H66" s="64"/>
      <c r="I66" s="64"/>
      <c r="J66" s="64"/>
      <c r="K66" s="64"/>
    </row>
    <row r="67" spans="2:11">
      <c r="B67" s="24">
        <f t="shared" si="0"/>
        <v>59</v>
      </c>
      <c r="C67" s="1" t="s">
        <v>6</v>
      </c>
      <c r="D67" s="1" t="s">
        <v>348</v>
      </c>
      <c r="E67" s="33">
        <v>77700</v>
      </c>
      <c r="F67" s="64"/>
      <c r="G67" s="64"/>
      <c r="H67" s="64"/>
      <c r="I67" s="64"/>
      <c r="J67" s="64"/>
      <c r="K67" s="64"/>
    </row>
    <row r="68" spans="2:11">
      <c r="B68" s="24">
        <f t="shared" si="0"/>
        <v>60</v>
      </c>
      <c r="C68" s="1" t="s">
        <v>6</v>
      </c>
      <c r="D68" s="1" t="s">
        <v>349</v>
      </c>
      <c r="E68" s="33">
        <v>19500</v>
      </c>
      <c r="F68" s="64"/>
      <c r="G68" s="64"/>
      <c r="H68" s="64"/>
      <c r="I68" s="64"/>
      <c r="J68" s="64"/>
      <c r="K68" s="64"/>
    </row>
    <row r="69" spans="2:11">
      <c r="B69" s="24">
        <f t="shared" si="0"/>
        <v>61</v>
      </c>
      <c r="C69" s="1" t="s">
        <v>5</v>
      </c>
      <c r="D69" s="1" t="s">
        <v>350</v>
      </c>
      <c r="E69" s="33">
        <v>97100</v>
      </c>
      <c r="F69" s="64"/>
      <c r="G69" s="64"/>
      <c r="H69" s="64"/>
      <c r="I69" s="64"/>
      <c r="J69" s="64"/>
      <c r="K69" s="64"/>
    </row>
    <row r="70" spans="2:11">
      <c r="B70" s="24">
        <f t="shared" si="0"/>
        <v>62</v>
      </c>
      <c r="C70" s="1" t="s">
        <v>289</v>
      </c>
      <c r="D70" s="1" t="s">
        <v>351</v>
      </c>
      <c r="E70" s="33">
        <v>97000</v>
      </c>
      <c r="F70" s="64"/>
      <c r="G70" s="64"/>
      <c r="H70" s="64"/>
      <c r="I70" s="64"/>
      <c r="J70" s="64"/>
      <c r="K70" s="64"/>
    </row>
    <row r="71" spans="2:11">
      <c r="B71" s="24">
        <f t="shared" si="0"/>
        <v>63</v>
      </c>
      <c r="C71" s="1" t="s">
        <v>308</v>
      </c>
      <c r="D71" s="1" t="s">
        <v>352</v>
      </c>
      <c r="E71" s="33">
        <v>21500</v>
      </c>
      <c r="F71" s="64"/>
      <c r="G71" s="64"/>
      <c r="H71" s="64"/>
      <c r="I71" s="64"/>
      <c r="J71" s="64"/>
      <c r="K71" s="64"/>
    </row>
    <row r="72" spans="2:11">
      <c r="B72" s="24">
        <f t="shared" si="0"/>
        <v>64</v>
      </c>
      <c r="C72" s="1" t="s">
        <v>289</v>
      </c>
      <c r="D72" s="1" t="s">
        <v>353</v>
      </c>
      <c r="E72" s="33">
        <v>24000</v>
      </c>
      <c r="F72" s="64"/>
      <c r="G72" s="64"/>
      <c r="H72" s="64"/>
      <c r="I72" s="64"/>
      <c r="J72" s="64"/>
      <c r="K72" s="64"/>
    </row>
    <row r="73" spans="2:11">
      <c r="B73" s="24">
        <f t="shared" si="0"/>
        <v>65</v>
      </c>
      <c r="C73" s="1" t="s">
        <v>8</v>
      </c>
      <c r="D73" s="1" t="s">
        <v>354</v>
      </c>
      <c r="E73" s="33">
        <v>27700</v>
      </c>
      <c r="F73" s="64"/>
      <c r="G73" s="64"/>
      <c r="H73" s="64"/>
      <c r="I73" s="64"/>
      <c r="J73" s="64"/>
      <c r="K73" s="64"/>
    </row>
    <row r="74" spans="2:11">
      <c r="B74" s="24">
        <f t="shared" si="0"/>
        <v>66</v>
      </c>
      <c r="C74" s="1" t="s">
        <v>8</v>
      </c>
      <c r="D74" s="1" t="s">
        <v>355</v>
      </c>
      <c r="E74" s="33">
        <v>53700</v>
      </c>
      <c r="F74" s="64"/>
      <c r="G74" s="64"/>
      <c r="H74" s="64"/>
      <c r="I74" s="64"/>
      <c r="J74" s="64"/>
      <c r="K74" s="64"/>
    </row>
    <row r="75" spans="2:11">
      <c r="B75" s="24">
        <f t="shared" ref="B75:B138" si="1">B74+1</f>
        <v>67</v>
      </c>
      <c r="C75" s="1" t="s">
        <v>289</v>
      </c>
      <c r="D75" s="1" t="s">
        <v>356</v>
      </c>
      <c r="E75" s="33">
        <v>70000</v>
      </c>
      <c r="F75" s="64"/>
      <c r="G75" s="64"/>
      <c r="H75" s="64"/>
      <c r="I75" s="64"/>
      <c r="J75" s="64"/>
      <c r="K75" s="64"/>
    </row>
    <row r="76" spans="2:11">
      <c r="B76" s="24">
        <f t="shared" si="1"/>
        <v>68</v>
      </c>
      <c r="C76" s="1" t="s">
        <v>308</v>
      </c>
      <c r="D76" s="1" t="s">
        <v>357</v>
      </c>
      <c r="E76" s="33">
        <v>95900</v>
      </c>
      <c r="F76" s="64"/>
      <c r="G76" s="64"/>
      <c r="H76" s="64"/>
      <c r="I76" s="64"/>
      <c r="J76" s="64"/>
      <c r="K76" s="64"/>
    </row>
    <row r="77" spans="2:11">
      <c r="B77" s="24">
        <f t="shared" si="1"/>
        <v>69</v>
      </c>
      <c r="C77" s="1" t="s">
        <v>308</v>
      </c>
      <c r="D77" s="1" t="s">
        <v>358</v>
      </c>
      <c r="E77" s="33">
        <v>77700</v>
      </c>
      <c r="F77" s="64"/>
      <c r="G77" s="64"/>
      <c r="H77" s="64"/>
      <c r="I77" s="64"/>
      <c r="J77" s="64"/>
      <c r="K77" s="64"/>
    </row>
    <row r="78" spans="2:11">
      <c r="B78" s="24">
        <f t="shared" si="1"/>
        <v>70</v>
      </c>
      <c r="C78" s="1" t="s">
        <v>5</v>
      </c>
      <c r="D78" s="1" t="s">
        <v>359</v>
      </c>
      <c r="E78" s="33">
        <v>10500</v>
      </c>
      <c r="F78" s="64"/>
      <c r="G78" s="64"/>
      <c r="H78" s="64"/>
      <c r="I78" s="64"/>
      <c r="J78" s="64"/>
      <c r="K78" s="64"/>
    </row>
    <row r="79" spans="2:11">
      <c r="B79" s="24">
        <f t="shared" si="1"/>
        <v>71</v>
      </c>
      <c r="C79" s="1" t="s">
        <v>6</v>
      </c>
      <c r="D79" s="1" t="s">
        <v>360</v>
      </c>
      <c r="E79" s="33">
        <v>54800</v>
      </c>
      <c r="F79" s="64"/>
      <c r="G79" s="64"/>
      <c r="H79" s="64"/>
      <c r="I79" s="64"/>
      <c r="J79" s="64"/>
      <c r="K79" s="64"/>
    </row>
    <row r="80" spans="2:11">
      <c r="B80" s="24">
        <f t="shared" si="1"/>
        <v>72</v>
      </c>
      <c r="C80" s="1" t="s">
        <v>6</v>
      </c>
      <c r="D80" s="1" t="s">
        <v>361</v>
      </c>
      <c r="E80" s="33">
        <v>52400</v>
      </c>
      <c r="F80" s="64"/>
      <c r="G80" s="64"/>
      <c r="H80" s="64"/>
      <c r="I80" s="64"/>
      <c r="J80" s="64"/>
      <c r="K80" s="64"/>
    </row>
    <row r="81" spans="2:11">
      <c r="B81" s="24">
        <f t="shared" si="1"/>
        <v>73</v>
      </c>
      <c r="C81" s="1" t="s">
        <v>6</v>
      </c>
      <c r="D81" s="1" t="s">
        <v>362</v>
      </c>
      <c r="E81" s="33">
        <v>21700</v>
      </c>
      <c r="F81" s="64"/>
      <c r="G81" s="64"/>
      <c r="H81" s="64"/>
      <c r="I81" s="64"/>
      <c r="J81" s="64"/>
      <c r="K81" s="64"/>
    </row>
    <row r="82" spans="2:11">
      <c r="B82" s="24">
        <f t="shared" si="1"/>
        <v>74</v>
      </c>
      <c r="C82" s="1" t="s">
        <v>8</v>
      </c>
      <c r="D82" s="1" t="s">
        <v>363</v>
      </c>
      <c r="E82" s="33">
        <v>42300</v>
      </c>
      <c r="F82" s="64"/>
      <c r="G82" s="64"/>
      <c r="H82" s="64"/>
      <c r="I82" s="64"/>
      <c r="J82" s="64"/>
      <c r="K82" s="64"/>
    </row>
    <row r="83" spans="2:11">
      <c r="B83" s="24">
        <f t="shared" si="1"/>
        <v>75</v>
      </c>
      <c r="C83" s="1" t="s">
        <v>6</v>
      </c>
      <c r="D83" s="1" t="s">
        <v>364</v>
      </c>
      <c r="E83" s="33">
        <v>17200</v>
      </c>
      <c r="F83" s="64"/>
      <c r="G83" s="64"/>
      <c r="H83" s="64"/>
      <c r="I83" s="64"/>
      <c r="J83" s="64"/>
      <c r="K83" s="64"/>
    </row>
    <row r="84" spans="2:11">
      <c r="B84" s="24">
        <f t="shared" si="1"/>
        <v>76</v>
      </c>
      <c r="C84" s="1" t="s">
        <v>6</v>
      </c>
      <c r="D84" s="1" t="s">
        <v>365</v>
      </c>
      <c r="E84" s="33">
        <v>28200</v>
      </c>
      <c r="F84" s="64"/>
      <c r="G84" s="64"/>
      <c r="H84" s="64"/>
      <c r="I84" s="64"/>
      <c r="J84" s="64"/>
      <c r="K84" s="64"/>
    </row>
    <row r="85" spans="2:11">
      <c r="B85" s="24">
        <f t="shared" si="1"/>
        <v>77</v>
      </c>
      <c r="C85" s="1" t="s">
        <v>308</v>
      </c>
      <c r="D85" s="1" t="s">
        <v>366</v>
      </c>
      <c r="E85" s="33">
        <v>42200</v>
      </c>
      <c r="F85" s="64"/>
      <c r="G85" s="64"/>
      <c r="H85" s="64"/>
      <c r="I85" s="64"/>
      <c r="J85" s="64"/>
      <c r="K85" s="64"/>
    </row>
    <row r="86" spans="2:11">
      <c r="B86" s="24">
        <f t="shared" si="1"/>
        <v>78</v>
      </c>
      <c r="C86" s="1" t="s">
        <v>287</v>
      </c>
      <c r="D86" s="1" t="s">
        <v>367</v>
      </c>
      <c r="E86" s="33">
        <v>26900</v>
      </c>
      <c r="F86" s="64"/>
      <c r="G86" s="64"/>
      <c r="H86" s="64"/>
      <c r="I86" s="64"/>
      <c r="J86" s="64"/>
      <c r="K86" s="64"/>
    </row>
    <row r="87" spans="2:11">
      <c r="B87" s="24">
        <f t="shared" si="1"/>
        <v>79</v>
      </c>
      <c r="C87" s="1" t="s">
        <v>287</v>
      </c>
      <c r="D87" s="1" t="s">
        <v>368</v>
      </c>
      <c r="E87" s="33">
        <v>79400</v>
      </c>
      <c r="F87" s="64"/>
      <c r="G87" s="64"/>
      <c r="H87" s="64"/>
      <c r="I87" s="64"/>
      <c r="J87" s="64"/>
      <c r="K87" s="64"/>
    </row>
    <row r="88" spans="2:11">
      <c r="B88" s="24">
        <f t="shared" si="1"/>
        <v>80</v>
      </c>
      <c r="C88" s="1" t="s">
        <v>289</v>
      </c>
      <c r="D88" s="1" t="s">
        <v>369</v>
      </c>
      <c r="E88" s="33">
        <v>24800</v>
      </c>
      <c r="F88" s="64"/>
      <c r="G88" s="64"/>
      <c r="H88" s="64"/>
      <c r="I88" s="64"/>
      <c r="J88" s="64"/>
      <c r="K88" s="64"/>
    </row>
    <row r="89" spans="2:11">
      <c r="B89" s="24">
        <f t="shared" si="1"/>
        <v>81</v>
      </c>
      <c r="C89" s="1" t="s">
        <v>308</v>
      </c>
      <c r="D89" s="1" t="s">
        <v>370</v>
      </c>
      <c r="E89" s="33">
        <v>57300</v>
      </c>
      <c r="F89" s="64"/>
      <c r="G89" s="64"/>
      <c r="H89" s="64"/>
      <c r="I89" s="64"/>
      <c r="J89" s="64"/>
      <c r="K89" s="64"/>
    </row>
    <row r="90" spans="2:11">
      <c r="B90" s="24">
        <f t="shared" si="1"/>
        <v>82</v>
      </c>
      <c r="C90" s="1" t="s">
        <v>6</v>
      </c>
      <c r="D90" s="1" t="s">
        <v>371</v>
      </c>
      <c r="E90" s="33">
        <v>66300</v>
      </c>
      <c r="F90" s="64"/>
      <c r="G90" s="64"/>
      <c r="H90" s="64"/>
      <c r="I90" s="64"/>
      <c r="J90" s="64"/>
      <c r="K90" s="64"/>
    </row>
    <row r="91" spans="2:11">
      <c r="B91" s="24">
        <f t="shared" si="1"/>
        <v>83</v>
      </c>
      <c r="C91" s="1" t="s">
        <v>6</v>
      </c>
      <c r="D91" s="1" t="s">
        <v>372</v>
      </c>
      <c r="E91" s="33">
        <v>69600</v>
      </c>
      <c r="F91" s="64"/>
      <c r="G91" s="64"/>
      <c r="H91" s="64"/>
      <c r="I91" s="64"/>
      <c r="J91" s="64"/>
      <c r="K91" s="64"/>
    </row>
    <row r="92" spans="2:11">
      <c r="B92" s="24">
        <f t="shared" si="1"/>
        <v>84</v>
      </c>
      <c r="C92" s="1" t="s">
        <v>308</v>
      </c>
      <c r="D92" s="1" t="s">
        <v>373</v>
      </c>
      <c r="E92" s="33">
        <v>17600</v>
      </c>
      <c r="F92" s="64"/>
      <c r="G92" s="64"/>
      <c r="H92" s="64"/>
      <c r="I92" s="64"/>
      <c r="J92" s="64"/>
      <c r="K92" s="64"/>
    </row>
    <row r="93" spans="2:11">
      <c r="B93" s="24">
        <f t="shared" si="1"/>
        <v>85</v>
      </c>
      <c r="C93" s="1" t="s">
        <v>6</v>
      </c>
      <c r="D93" s="1" t="s">
        <v>374</v>
      </c>
      <c r="E93" s="33">
        <v>82100</v>
      </c>
      <c r="F93" s="64"/>
      <c r="G93" s="64"/>
      <c r="H93" s="64"/>
      <c r="I93" s="64"/>
      <c r="J93" s="64"/>
      <c r="K93" s="64"/>
    </row>
    <row r="94" spans="2:11">
      <c r="B94" s="24">
        <f t="shared" si="1"/>
        <v>86</v>
      </c>
      <c r="C94" s="1" t="s">
        <v>8</v>
      </c>
      <c r="D94" s="1" t="s">
        <v>375</v>
      </c>
      <c r="E94" s="33">
        <v>22600</v>
      </c>
      <c r="F94" s="64"/>
      <c r="G94" s="64"/>
      <c r="H94" s="64"/>
      <c r="I94" s="64"/>
      <c r="J94" s="64"/>
      <c r="K94" s="64"/>
    </row>
    <row r="95" spans="2:11">
      <c r="B95" s="24">
        <f t="shared" si="1"/>
        <v>87</v>
      </c>
      <c r="C95" s="1" t="s">
        <v>287</v>
      </c>
      <c r="D95" s="1" t="s">
        <v>376</v>
      </c>
      <c r="E95" s="33">
        <v>57100</v>
      </c>
      <c r="F95" s="64"/>
      <c r="G95" s="64"/>
      <c r="H95" s="64"/>
      <c r="I95" s="64"/>
      <c r="J95" s="64"/>
      <c r="K95" s="64"/>
    </row>
    <row r="96" spans="2:11">
      <c r="B96" s="24">
        <f t="shared" si="1"/>
        <v>88</v>
      </c>
      <c r="C96" s="1" t="s">
        <v>289</v>
      </c>
      <c r="D96" s="1" t="s">
        <v>377</v>
      </c>
      <c r="E96" s="33">
        <v>94100</v>
      </c>
      <c r="F96" s="64"/>
      <c r="G96" s="64"/>
      <c r="H96" s="64"/>
      <c r="I96" s="64"/>
      <c r="J96" s="64"/>
      <c r="K96" s="64"/>
    </row>
    <row r="97" spans="2:11">
      <c r="B97" s="24">
        <f t="shared" si="1"/>
        <v>89</v>
      </c>
      <c r="C97" s="1" t="s">
        <v>5</v>
      </c>
      <c r="D97" s="1" t="s">
        <v>378</v>
      </c>
      <c r="E97" s="33">
        <v>85200</v>
      </c>
      <c r="F97" s="64"/>
      <c r="G97" s="64"/>
      <c r="H97" s="64"/>
      <c r="I97" s="64"/>
      <c r="J97" s="64"/>
      <c r="K97" s="64"/>
    </row>
    <row r="98" spans="2:11">
      <c r="B98" s="24">
        <f t="shared" si="1"/>
        <v>90</v>
      </c>
      <c r="C98" s="1" t="s">
        <v>308</v>
      </c>
      <c r="D98" s="1" t="s">
        <v>379</v>
      </c>
      <c r="E98" s="33">
        <v>78400</v>
      </c>
      <c r="F98" s="64"/>
      <c r="G98" s="64"/>
      <c r="H98" s="64"/>
      <c r="I98" s="64"/>
      <c r="J98" s="64"/>
      <c r="K98" s="64"/>
    </row>
    <row r="99" spans="2:11">
      <c r="B99" s="24">
        <f t="shared" si="1"/>
        <v>91</v>
      </c>
      <c r="C99" s="1" t="s">
        <v>8</v>
      </c>
      <c r="D99" s="1" t="s">
        <v>380</v>
      </c>
      <c r="E99" s="33">
        <v>91200</v>
      </c>
      <c r="F99" s="64"/>
      <c r="G99" s="64"/>
      <c r="H99" s="64"/>
      <c r="I99" s="64"/>
      <c r="J99" s="64"/>
      <c r="K99" s="64"/>
    </row>
    <row r="100" spans="2:11">
      <c r="B100" s="24">
        <f t="shared" si="1"/>
        <v>92</v>
      </c>
      <c r="C100" s="1" t="s">
        <v>5</v>
      </c>
      <c r="D100" s="1" t="s">
        <v>381</v>
      </c>
      <c r="E100" s="33">
        <v>89000</v>
      </c>
      <c r="F100" s="64"/>
      <c r="G100" s="64"/>
      <c r="H100" s="64"/>
      <c r="I100" s="64"/>
      <c r="J100" s="64"/>
      <c r="K100" s="64"/>
    </row>
    <row r="101" spans="2:11">
      <c r="B101" s="24">
        <f t="shared" si="1"/>
        <v>93</v>
      </c>
      <c r="C101" s="1" t="s">
        <v>287</v>
      </c>
      <c r="D101" s="1" t="s">
        <v>382</v>
      </c>
      <c r="E101" s="33">
        <v>35200</v>
      </c>
      <c r="F101" s="64"/>
      <c r="G101" s="64"/>
      <c r="H101" s="64"/>
      <c r="I101" s="64"/>
      <c r="J101" s="64"/>
      <c r="K101" s="64"/>
    </row>
    <row r="102" spans="2:11">
      <c r="B102" s="24">
        <f t="shared" si="1"/>
        <v>94</v>
      </c>
      <c r="C102" s="1" t="s">
        <v>8</v>
      </c>
      <c r="D102" s="1" t="s">
        <v>383</v>
      </c>
      <c r="E102" s="33">
        <v>85300</v>
      </c>
      <c r="F102" s="64"/>
      <c r="G102" s="64"/>
      <c r="H102" s="64"/>
      <c r="I102" s="64"/>
      <c r="J102" s="64"/>
      <c r="K102" s="64"/>
    </row>
    <row r="103" spans="2:11">
      <c r="B103" s="24">
        <f t="shared" si="1"/>
        <v>95</v>
      </c>
      <c r="C103" s="1" t="s">
        <v>308</v>
      </c>
      <c r="D103" s="1" t="s">
        <v>384</v>
      </c>
      <c r="E103" s="33">
        <v>37300</v>
      </c>
      <c r="F103" s="64"/>
      <c r="G103" s="64"/>
      <c r="H103" s="64"/>
      <c r="I103" s="64"/>
      <c r="J103" s="64"/>
      <c r="K103" s="64"/>
    </row>
    <row r="104" spans="2:11">
      <c r="B104" s="24">
        <f t="shared" si="1"/>
        <v>96</v>
      </c>
      <c r="C104" s="1" t="s">
        <v>289</v>
      </c>
      <c r="D104" s="1" t="s">
        <v>385</v>
      </c>
      <c r="E104" s="33">
        <v>59200</v>
      </c>
      <c r="F104" s="64"/>
      <c r="G104" s="64"/>
      <c r="H104" s="64"/>
      <c r="I104" s="64"/>
      <c r="J104" s="64"/>
      <c r="K104" s="64"/>
    </row>
    <row r="105" spans="2:11">
      <c r="B105" s="24">
        <f t="shared" si="1"/>
        <v>97</v>
      </c>
      <c r="C105" s="1" t="s">
        <v>5</v>
      </c>
      <c r="D105" s="1" t="s">
        <v>386</v>
      </c>
      <c r="E105" s="33">
        <v>36400</v>
      </c>
      <c r="F105" s="64"/>
      <c r="G105" s="64"/>
      <c r="H105" s="64"/>
      <c r="I105" s="64"/>
      <c r="J105" s="64"/>
      <c r="K105" s="64"/>
    </row>
    <row r="106" spans="2:11">
      <c r="B106" s="24">
        <f t="shared" si="1"/>
        <v>98</v>
      </c>
      <c r="C106" s="1" t="s">
        <v>5</v>
      </c>
      <c r="D106" s="1" t="s">
        <v>387</v>
      </c>
      <c r="E106" s="33">
        <v>70800</v>
      </c>
      <c r="F106" s="64"/>
      <c r="G106" s="64"/>
      <c r="H106" s="64"/>
      <c r="I106" s="64"/>
      <c r="J106" s="64"/>
      <c r="K106" s="64"/>
    </row>
    <row r="107" spans="2:11">
      <c r="B107" s="24">
        <f t="shared" si="1"/>
        <v>99</v>
      </c>
      <c r="C107" s="1" t="s">
        <v>5</v>
      </c>
      <c r="D107" s="1" t="s">
        <v>388</v>
      </c>
      <c r="E107" s="33">
        <v>49100</v>
      </c>
      <c r="F107" s="64"/>
      <c r="G107" s="64"/>
      <c r="H107" s="64"/>
      <c r="I107" s="64"/>
      <c r="J107" s="64"/>
      <c r="K107" s="64"/>
    </row>
    <row r="108" spans="2:11">
      <c r="B108" s="24">
        <f t="shared" si="1"/>
        <v>100</v>
      </c>
      <c r="C108" s="1" t="s">
        <v>6</v>
      </c>
      <c r="D108" s="1" t="s">
        <v>389</v>
      </c>
      <c r="E108" s="33">
        <v>69900</v>
      </c>
      <c r="F108" s="64"/>
      <c r="G108" s="64"/>
      <c r="H108" s="64"/>
      <c r="I108" s="64"/>
      <c r="J108" s="64"/>
      <c r="K108" s="64"/>
    </row>
    <row r="109" spans="2:11">
      <c r="B109" s="24">
        <f t="shared" si="1"/>
        <v>101</v>
      </c>
      <c r="C109" s="1" t="s">
        <v>289</v>
      </c>
      <c r="D109" s="1" t="s">
        <v>390</v>
      </c>
      <c r="E109" s="33">
        <v>65800</v>
      </c>
      <c r="F109" s="64"/>
      <c r="G109" s="64"/>
      <c r="H109" s="64"/>
      <c r="I109" s="64"/>
      <c r="J109" s="64"/>
      <c r="K109" s="64"/>
    </row>
    <row r="110" spans="2:11">
      <c r="B110" s="24">
        <f t="shared" si="1"/>
        <v>102</v>
      </c>
      <c r="C110" s="1" t="s">
        <v>6</v>
      </c>
      <c r="D110" s="1" t="s">
        <v>391</v>
      </c>
      <c r="E110" s="33">
        <v>84700</v>
      </c>
      <c r="F110" s="64"/>
      <c r="G110" s="64"/>
      <c r="H110" s="64"/>
      <c r="I110" s="64"/>
      <c r="J110" s="64"/>
      <c r="K110" s="64"/>
    </row>
    <row r="111" spans="2:11">
      <c r="B111" s="24">
        <f t="shared" si="1"/>
        <v>103</v>
      </c>
      <c r="C111" s="1" t="s">
        <v>289</v>
      </c>
      <c r="D111" s="1" t="s">
        <v>392</v>
      </c>
      <c r="E111" s="33">
        <v>96800</v>
      </c>
      <c r="F111" s="64"/>
      <c r="G111" s="64"/>
      <c r="H111" s="64"/>
      <c r="I111" s="64"/>
      <c r="J111" s="64"/>
      <c r="K111" s="64"/>
    </row>
    <row r="112" spans="2:11">
      <c r="B112" s="24">
        <f t="shared" si="1"/>
        <v>104</v>
      </c>
      <c r="C112" s="1" t="s">
        <v>6</v>
      </c>
      <c r="D112" s="1" t="s">
        <v>393</v>
      </c>
      <c r="E112" s="33">
        <v>43000</v>
      </c>
      <c r="F112" s="64"/>
      <c r="G112" s="64"/>
      <c r="H112" s="64"/>
      <c r="I112" s="64"/>
      <c r="J112" s="64"/>
      <c r="K112" s="64"/>
    </row>
    <row r="113" spans="2:11">
      <c r="B113" s="24">
        <f t="shared" si="1"/>
        <v>105</v>
      </c>
      <c r="C113" s="1" t="s">
        <v>287</v>
      </c>
      <c r="D113" s="1" t="s">
        <v>394</v>
      </c>
      <c r="E113" s="33">
        <v>15300</v>
      </c>
      <c r="F113" s="64"/>
      <c r="G113" s="64"/>
      <c r="H113" s="64"/>
      <c r="I113" s="64"/>
      <c r="J113" s="64"/>
      <c r="K113" s="64"/>
    </row>
    <row r="114" spans="2:11">
      <c r="B114" s="24">
        <f t="shared" si="1"/>
        <v>106</v>
      </c>
      <c r="C114" s="1" t="s">
        <v>6</v>
      </c>
      <c r="D114" s="1" t="s">
        <v>395</v>
      </c>
      <c r="E114" s="33">
        <v>93300</v>
      </c>
      <c r="F114" s="64"/>
      <c r="G114" s="64"/>
      <c r="H114" s="64"/>
      <c r="I114" s="64"/>
      <c r="J114" s="64"/>
      <c r="K114" s="64"/>
    </row>
    <row r="115" spans="2:11">
      <c r="B115" s="24">
        <f t="shared" si="1"/>
        <v>107</v>
      </c>
      <c r="C115" s="1" t="s">
        <v>308</v>
      </c>
      <c r="D115" s="1" t="s">
        <v>396</v>
      </c>
      <c r="E115" s="33">
        <v>40900</v>
      </c>
      <c r="F115" s="64"/>
      <c r="G115" s="64"/>
      <c r="H115" s="64"/>
      <c r="I115" s="64"/>
      <c r="J115" s="64"/>
      <c r="K115" s="64"/>
    </row>
    <row r="116" spans="2:11">
      <c r="B116" s="24">
        <f t="shared" si="1"/>
        <v>108</v>
      </c>
      <c r="C116" s="1" t="s">
        <v>289</v>
      </c>
      <c r="D116" s="1" t="s">
        <v>397</v>
      </c>
      <c r="E116" s="33">
        <v>81200</v>
      </c>
      <c r="F116" s="64"/>
      <c r="G116" s="64"/>
      <c r="H116" s="64"/>
      <c r="I116" s="64"/>
      <c r="J116" s="64"/>
      <c r="K116" s="64"/>
    </row>
    <row r="117" spans="2:11">
      <c r="B117" s="24">
        <f t="shared" si="1"/>
        <v>109</v>
      </c>
      <c r="C117" s="1" t="s">
        <v>308</v>
      </c>
      <c r="D117" s="1" t="s">
        <v>398</v>
      </c>
      <c r="E117" s="33">
        <v>26100</v>
      </c>
      <c r="F117" s="64"/>
      <c r="G117" s="64"/>
      <c r="H117" s="64"/>
      <c r="I117" s="64"/>
      <c r="J117" s="64"/>
      <c r="K117" s="64"/>
    </row>
    <row r="118" spans="2:11">
      <c r="B118" s="24">
        <f t="shared" si="1"/>
        <v>110</v>
      </c>
      <c r="C118" s="1" t="s">
        <v>287</v>
      </c>
      <c r="D118" s="1" t="s">
        <v>399</v>
      </c>
      <c r="E118" s="33">
        <v>19600</v>
      </c>
      <c r="F118" s="64"/>
      <c r="G118" s="64"/>
      <c r="H118" s="64"/>
      <c r="I118" s="64"/>
      <c r="J118" s="64"/>
      <c r="K118" s="64"/>
    </row>
    <row r="119" spans="2:11">
      <c r="B119" s="24">
        <f t="shared" si="1"/>
        <v>111</v>
      </c>
      <c r="C119" s="1" t="s">
        <v>5</v>
      </c>
      <c r="D119" s="1" t="s">
        <v>400</v>
      </c>
      <c r="E119" s="33">
        <v>49800</v>
      </c>
      <c r="F119" s="64"/>
      <c r="G119" s="64"/>
      <c r="H119" s="64"/>
      <c r="I119" s="64"/>
      <c r="J119" s="64"/>
      <c r="K119" s="64"/>
    </row>
    <row r="120" spans="2:11">
      <c r="B120" s="24">
        <f t="shared" si="1"/>
        <v>112</v>
      </c>
      <c r="C120" s="1" t="s">
        <v>6</v>
      </c>
      <c r="D120" s="1" t="s">
        <v>401</v>
      </c>
      <c r="E120" s="33">
        <v>65700</v>
      </c>
      <c r="F120" s="64"/>
      <c r="G120" s="64"/>
      <c r="H120" s="64"/>
      <c r="I120" s="64"/>
      <c r="J120" s="64"/>
      <c r="K120" s="64"/>
    </row>
    <row r="121" spans="2:11">
      <c r="B121" s="24">
        <f t="shared" si="1"/>
        <v>113</v>
      </c>
      <c r="C121" s="1" t="s">
        <v>308</v>
      </c>
      <c r="D121" s="1" t="s">
        <v>402</v>
      </c>
      <c r="E121" s="33">
        <v>88500</v>
      </c>
      <c r="F121" s="64"/>
      <c r="G121" s="64"/>
      <c r="H121" s="64"/>
      <c r="I121" s="64"/>
      <c r="J121" s="64"/>
      <c r="K121" s="64"/>
    </row>
    <row r="122" spans="2:11">
      <c r="B122" s="24">
        <f t="shared" si="1"/>
        <v>114</v>
      </c>
      <c r="C122" s="1" t="s">
        <v>5</v>
      </c>
      <c r="D122" s="1" t="s">
        <v>403</v>
      </c>
      <c r="E122" s="33">
        <v>47000</v>
      </c>
      <c r="F122" s="64"/>
      <c r="G122" s="64"/>
      <c r="H122" s="64"/>
      <c r="I122" s="64"/>
      <c r="J122" s="64"/>
      <c r="K122" s="64"/>
    </row>
    <row r="123" spans="2:11">
      <c r="B123" s="24">
        <f t="shared" si="1"/>
        <v>115</v>
      </c>
      <c r="C123" s="1" t="s">
        <v>289</v>
      </c>
      <c r="D123" s="1" t="s">
        <v>404</v>
      </c>
      <c r="E123" s="33">
        <v>77300</v>
      </c>
      <c r="F123" s="64"/>
      <c r="G123" s="64"/>
      <c r="H123" s="64"/>
      <c r="I123" s="64"/>
      <c r="J123" s="64"/>
      <c r="K123" s="64"/>
    </row>
    <row r="124" spans="2:11">
      <c r="B124" s="24">
        <f t="shared" si="1"/>
        <v>116</v>
      </c>
      <c r="C124" s="1" t="s">
        <v>6</v>
      </c>
      <c r="D124" s="1" t="s">
        <v>405</v>
      </c>
      <c r="E124" s="33">
        <v>20500</v>
      </c>
      <c r="F124" s="64"/>
      <c r="G124" s="64"/>
      <c r="H124" s="64"/>
      <c r="I124" s="64"/>
      <c r="J124" s="64"/>
      <c r="K124" s="64"/>
    </row>
    <row r="125" spans="2:11">
      <c r="B125" s="24">
        <f t="shared" si="1"/>
        <v>117</v>
      </c>
      <c r="C125" s="1" t="s">
        <v>8</v>
      </c>
      <c r="D125" s="1" t="s">
        <v>406</v>
      </c>
      <c r="E125" s="33">
        <v>30900</v>
      </c>
      <c r="F125" s="64"/>
      <c r="G125" s="64"/>
      <c r="H125" s="64"/>
      <c r="I125" s="64"/>
      <c r="J125" s="64"/>
      <c r="K125" s="64"/>
    </row>
    <row r="126" spans="2:11">
      <c r="B126" s="24">
        <f t="shared" si="1"/>
        <v>118</v>
      </c>
      <c r="C126" s="1" t="s">
        <v>8</v>
      </c>
      <c r="D126" s="1" t="s">
        <v>407</v>
      </c>
      <c r="E126" s="33">
        <v>40000</v>
      </c>
      <c r="F126" s="64"/>
      <c r="G126" s="64"/>
      <c r="H126" s="64"/>
      <c r="I126" s="64"/>
      <c r="J126" s="64"/>
      <c r="K126" s="64"/>
    </row>
    <row r="127" spans="2:11">
      <c r="B127" s="24">
        <f t="shared" si="1"/>
        <v>119</v>
      </c>
      <c r="C127" s="1" t="s">
        <v>8</v>
      </c>
      <c r="D127" s="1" t="s">
        <v>408</v>
      </c>
      <c r="E127" s="33">
        <v>20900</v>
      </c>
      <c r="F127" s="64"/>
      <c r="G127" s="64"/>
      <c r="H127" s="64"/>
      <c r="I127" s="64"/>
      <c r="J127" s="64"/>
      <c r="K127" s="64"/>
    </row>
    <row r="128" spans="2:11">
      <c r="B128" s="24">
        <f t="shared" si="1"/>
        <v>120</v>
      </c>
      <c r="C128" s="1" t="s">
        <v>289</v>
      </c>
      <c r="D128" s="1" t="s">
        <v>409</v>
      </c>
      <c r="E128" s="33">
        <v>12700</v>
      </c>
      <c r="F128" s="64"/>
      <c r="G128" s="64"/>
      <c r="H128" s="64"/>
      <c r="I128" s="64"/>
      <c r="J128" s="64"/>
      <c r="K128" s="64"/>
    </row>
    <row r="129" spans="2:11">
      <c r="B129" s="24">
        <f t="shared" si="1"/>
        <v>121</v>
      </c>
      <c r="C129" s="1" t="s">
        <v>8</v>
      </c>
      <c r="D129" s="1" t="s">
        <v>410</v>
      </c>
      <c r="E129" s="33">
        <v>34600</v>
      </c>
      <c r="F129" s="64"/>
      <c r="G129" s="64"/>
      <c r="H129" s="64"/>
      <c r="I129" s="64"/>
      <c r="J129" s="64"/>
      <c r="K129" s="64"/>
    </row>
    <row r="130" spans="2:11">
      <c r="B130" s="24">
        <f t="shared" si="1"/>
        <v>122</v>
      </c>
      <c r="C130" s="1" t="s">
        <v>287</v>
      </c>
      <c r="D130" s="1" t="s">
        <v>411</v>
      </c>
      <c r="E130" s="33">
        <v>33700</v>
      </c>
      <c r="F130" s="64"/>
      <c r="G130" s="64"/>
      <c r="H130" s="64"/>
      <c r="I130" s="64"/>
      <c r="J130" s="64"/>
      <c r="K130" s="64"/>
    </row>
    <row r="131" spans="2:11">
      <c r="B131" s="24">
        <f t="shared" si="1"/>
        <v>123</v>
      </c>
      <c r="C131" s="1" t="s">
        <v>5</v>
      </c>
      <c r="D131" s="1" t="s">
        <v>367</v>
      </c>
      <c r="E131" s="33">
        <v>83200</v>
      </c>
      <c r="F131" s="64"/>
      <c r="G131" s="64"/>
      <c r="H131" s="64"/>
      <c r="I131" s="64"/>
      <c r="J131" s="64"/>
      <c r="K131" s="64"/>
    </row>
    <row r="132" spans="2:11">
      <c r="B132" s="24">
        <f t="shared" si="1"/>
        <v>124</v>
      </c>
      <c r="C132" s="1" t="s">
        <v>308</v>
      </c>
      <c r="D132" s="1" t="s">
        <v>412</v>
      </c>
      <c r="E132" s="33">
        <v>19500</v>
      </c>
      <c r="F132" s="64"/>
      <c r="G132" s="64"/>
      <c r="H132" s="64"/>
      <c r="I132" s="64"/>
      <c r="J132" s="64"/>
      <c r="K132" s="64"/>
    </row>
    <row r="133" spans="2:11">
      <c r="B133" s="24">
        <f t="shared" si="1"/>
        <v>125</v>
      </c>
      <c r="C133" s="1" t="s">
        <v>8</v>
      </c>
      <c r="D133" s="1" t="s">
        <v>413</v>
      </c>
      <c r="E133" s="33">
        <v>69100</v>
      </c>
      <c r="F133" s="64"/>
      <c r="G133" s="64"/>
      <c r="H133" s="64"/>
      <c r="I133" s="64"/>
      <c r="J133" s="64"/>
      <c r="K133" s="64"/>
    </row>
    <row r="134" spans="2:11">
      <c r="B134" s="24">
        <f t="shared" si="1"/>
        <v>126</v>
      </c>
      <c r="C134" s="1" t="s">
        <v>5</v>
      </c>
      <c r="D134" s="1" t="s">
        <v>414</v>
      </c>
      <c r="E134" s="33">
        <v>23900</v>
      </c>
      <c r="F134" s="64"/>
      <c r="G134" s="64"/>
      <c r="H134" s="64"/>
      <c r="I134" s="64"/>
      <c r="J134" s="64"/>
      <c r="K134" s="64"/>
    </row>
    <row r="135" spans="2:11">
      <c r="B135" s="24">
        <f t="shared" si="1"/>
        <v>127</v>
      </c>
      <c r="C135" s="1" t="s">
        <v>8</v>
      </c>
      <c r="D135" s="1" t="s">
        <v>415</v>
      </c>
      <c r="E135" s="33">
        <v>38100</v>
      </c>
      <c r="F135" s="64"/>
      <c r="G135" s="64"/>
      <c r="H135" s="64"/>
      <c r="I135" s="64"/>
      <c r="J135" s="64"/>
      <c r="K135" s="64"/>
    </row>
    <row r="136" spans="2:11">
      <c r="B136" s="24">
        <f t="shared" si="1"/>
        <v>128</v>
      </c>
      <c r="C136" s="1" t="s">
        <v>8</v>
      </c>
      <c r="D136" s="1" t="s">
        <v>416</v>
      </c>
      <c r="E136" s="33">
        <v>58800</v>
      </c>
      <c r="F136" s="64"/>
      <c r="G136" s="64"/>
      <c r="H136" s="64"/>
      <c r="I136" s="64"/>
      <c r="J136" s="64"/>
      <c r="K136" s="64"/>
    </row>
    <row r="137" spans="2:11">
      <c r="B137" s="24">
        <f t="shared" si="1"/>
        <v>129</v>
      </c>
      <c r="C137" s="1" t="s">
        <v>308</v>
      </c>
      <c r="D137" s="1" t="s">
        <v>417</v>
      </c>
      <c r="E137" s="33">
        <v>63500</v>
      </c>
      <c r="F137" s="64"/>
      <c r="G137" s="64"/>
      <c r="H137" s="64"/>
      <c r="I137" s="64"/>
      <c r="J137" s="64"/>
      <c r="K137" s="64"/>
    </row>
    <row r="138" spans="2:11">
      <c r="B138" s="24">
        <f t="shared" si="1"/>
        <v>130</v>
      </c>
      <c r="C138" s="1" t="s">
        <v>308</v>
      </c>
      <c r="D138" s="1" t="s">
        <v>418</v>
      </c>
      <c r="E138" s="33">
        <v>30800</v>
      </c>
      <c r="F138" s="64"/>
      <c r="G138" s="64"/>
      <c r="H138" s="64"/>
      <c r="I138" s="64"/>
      <c r="J138" s="64"/>
      <c r="K138" s="64"/>
    </row>
    <row r="139" spans="2:11">
      <c r="B139" s="24">
        <f t="shared" ref="B139:B202" si="2">B138+1</f>
        <v>131</v>
      </c>
      <c r="C139" s="1" t="s">
        <v>6</v>
      </c>
      <c r="D139" s="1" t="s">
        <v>419</v>
      </c>
      <c r="E139" s="33">
        <v>56900</v>
      </c>
      <c r="F139" s="64"/>
      <c r="G139" s="64"/>
      <c r="H139" s="64"/>
      <c r="I139" s="64"/>
      <c r="J139" s="64"/>
      <c r="K139" s="64"/>
    </row>
    <row r="140" spans="2:11">
      <c r="B140" s="24">
        <f t="shared" si="2"/>
        <v>132</v>
      </c>
      <c r="C140" s="1" t="s">
        <v>5</v>
      </c>
      <c r="D140" s="1" t="s">
        <v>420</v>
      </c>
      <c r="E140" s="33">
        <v>25700</v>
      </c>
      <c r="F140" s="64"/>
      <c r="G140" s="64"/>
      <c r="H140" s="64"/>
      <c r="I140" s="64"/>
      <c r="J140" s="64"/>
      <c r="K140" s="64"/>
    </row>
    <row r="141" spans="2:11">
      <c r="B141" s="24">
        <f t="shared" si="2"/>
        <v>133</v>
      </c>
      <c r="C141" s="1" t="s">
        <v>308</v>
      </c>
      <c r="D141" s="1" t="s">
        <v>421</v>
      </c>
      <c r="E141" s="33">
        <v>87200</v>
      </c>
      <c r="F141" s="64"/>
      <c r="G141" s="64"/>
      <c r="H141" s="64"/>
      <c r="I141" s="64"/>
      <c r="J141" s="64"/>
      <c r="K141" s="64"/>
    </row>
    <row r="142" spans="2:11">
      <c r="B142" s="24">
        <f t="shared" si="2"/>
        <v>134</v>
      </c>
      <c r="C142" s="1" t="s">
        <v>8</v>
      </c>
      <c r="D142" s="1" t="s">
        <v>422</v>
      </c>
      <c r="E142" s="33">
        <v>31000</v>
      </c>
      <c r="F142" s="64"/>
      <c r="G142" s="64"/>
      <c r="H142" s="64"/>
      <c r="I142" s="64"/>
      <c r="J142" s="64"/>
      <c r="K142" s="64"/>
    </row>
    <row r="143" spans="2:11">
      <c r="B143" s="24">
        <f t="shared" si="2"/>
        <v>135</v>
      </c>
      <c r="C143" s="1" t="s">
        <v>289</v>
      </c>
      <c r="D143" s="1" t="s">
        <v>423</v>
      </c>
      <c r="E143" s="33">
        <v>43600</v>
      </c>
      <c r="F143" s="64"/>
      <c r="G143" s="64"/>
      <c r="H143" s="64"/>
      <c r="I143" s="64"/>
      <c r="J143" s="64"/>
      <c r="K143" s="64"/>
    </row>
    <row r="144" spans="2:11">
      <c r="B144" s="24">
        <f t="shared" si="2"/>
        <v>136</v>
      </c>
      <c r="C144" s="1" t="s">
        <v>308</v>
      </c>
      <c r="D144" s="1" t="s">
        <v>424</v>
      </c>
      <c r="E144" s="33">
        <v>60200</v>
      </c>
      <c r="F144" s="64"/>
      <c r="G144" s="64"/>
      <c r="H144" s="64"/>
      <c r="I144" s="64"/>
      <c r="J144" s="64"/>
      <c r="K144" s="64"/>
    </row>
    <row r="145" spans="2:11">
      <c r="B145" s="24">
        <f t="shared" si="2"/>
        <v>137</v>
      </c>
      <c r="C145" s="1" t="s">
        <v>308</v>
      </c>
      <c r="D145" s="1" t="s">
        <v>425</v>
      </c>
      <c r="E145" s="33">
        <v>77600</v>
      </c>
      <c r="F145" s="64"/>
      <c r="G145" s="64"/>
      <c r="H145" s="64"/>
      <c r="I145" s="64"/>
      <c r="J145" s="64"/>
      <c r="K145" s="64"/>
    </row>
    <row r="146" spans="2:11">
      <c r="B146" s="24">
        <f t="shared" si="2"/>
        <v>138</v>
      </c>
      <c r="C146" s="1" t="s">
        <v>5</v>
      </c>
      <c r="D146" s="1" t="s">
        <v>426</v>
      </c>
      <c r="E146" s="33">
        <v>68500</v>
      </c>
      <c r="F146" s="64"/>
      <c r="G146" s="64"/>
      <c r="H146" s="64"/>
      <c r="I146" s="64"/>
      <c r="J146" s="64"/>
      <c r="K146" s="64"/>
    </row>
    <row r="147" spans="2:11">
      <c r="B147" s="24">
        <f t="shared" si="2"/>
        <v>139</v>
      </c>
      <c r="C147" s="1" t="s">
        <v>287</v>
      </c>
      <c r="D147" s="1" t="s">
        <v>427</v>
      </c>
      <c r="E147" s="33">
        <v>50300</v>
      </c>
      <c r="F147" s="64"/>
      <c r="G147" s="64"/>
      <c r="H147" s="64"/>
      <c r="I147" s="64"/>
      <c r="J147" s="64"/>
      <c r="K147" s="64"/>
    </row>
    <row r="148" spans="2:11">
      <c r="B148" s="24">
        <f t="shared" si="2"/>
        <v>140</v>
      </c>
      <c r="C148" s="1" t="s">
        <v>5</v>
      </c>
      <c r="D148" s="1" t="s">
        <v>428</v>
      </c>
      <c r="E148" s="33">
        <v>57900</v>
      </c>
      <c r="F148" s="64"/>
      <c r="G148" s="64"/>
      <c r="H148" s="64"/>
      <c r="I148" s="64"/>
      <c r="J148" s="64"/>
      <c r="K148" s="64"/>
    </row>
    <row r="149" spans="2:11">
      <c r="B149" s="24">
        <f t="shared" si="2"/>
        <v>141</v>
      </c>
      <c r="C149" s="1" t="s">
        <v>308</v>
      </c>
      <c r="D149" s="1" t="s">
        <v>429</v>
      </c>
      <c r="E149" s="33">
        <v>70700</v>
      </c>
      <c r="F149" s="64"/>
      <c r="G149" s="64"/>
      <c r="H149" s="64"/>
      <c r="I149" s="64"/>
      <c r="J149" s="64"/>
      <c r="K149" s="64"/>
    </row>
    <row r="150" spans="2:11">
      <c r="B150" s="24">
        <f t="shared" si="2"/>
        <v>142</v>
      </c>
      <c r="C150" s="1" t="s">
        <v>5</v>
      </c>
      <c r="D150" s="1" t="s">
        <v>430</v>
      </c>
      <c r="E150" s="33">
        <v>20400</v>
      </c>
      <c r="F150" s="64"/>
      <c r="G150" s="64"/>
      <c r="H150" s="64"/>
      <c r="I150" s="64"/>
      <c r="J150" s="64"/>
      <c r="K150" s="64"/>
    </row>
    <row r="151" spans="2:11">
      <c r="B151" s="24">
        <f t="shared" si="2"/>
        <v>143</v>
      </c>
      <c r="C151" s="1" t="s">
        <v>6</v>
      </c>
      <c r="D151" s="1" t="s">
        <v>431</v>
      </c>
      <c r="E151" s="33">
        <v>78500</v>
      </c>
      <c r="F151" s="64"/>
      <c r="G151" s="64"/>
      <c r="H151" s="64"/>
      <c r="I151" s="64"/>
      <c r="J151" s="64"/>
      <c r="K151" s="64"/>
    </row>
    <row r="152" spans="2:11">
      <c r="B152" s="24">
        <f t="shared" si="2"/>
        <v>144</v>
      </c>
      <c r="C152" s="1" t="s">
        <v>308</v>
      </c>
      <c r="D152" s="1" t="s">
        <v>432</v>
      </c>
      <c r="E152" s="33">
        <v>49100</v>
      </c>
      <c r="F152" s="64"/>
      <c r="G152" s="64"/>
      <c r="H152" s="64"/>
      <c r="I152" s="64"/>
      <c r="J152" s="64"/>
      <c r="K152" s="64"/>
    </row>
    <row r="153" spans="2:11">
      <c r="B153" s="24">
        <f t="shared" si="2"/>
        <v>145</v>
      </c>
      <c r="C153" s="1" t="s">
        <v>6</v>
      </c>
      <c r="D153" s="1" t="s">
        <v>413</v>
      </c>
      <c r="E153" s="33">
        <v>81200</v>
      </c>
      <c r="F153" s="64"/>
      <c r="G153" s="64"/>
      <c r="H153" s="64"/>
      <c r="I153" s="64"/>
      <c r="J153" s="64"/>
      <c r="K153" s="64"/>
    </row>
    <row r="154" spans="2:11">
      <c r="B154" s="24">
        <f t="shared" si="2"/>
        <v>146</v>
      </c>
      <c r="C154" s="1" t="s">
        <v>289</v>
      </c>
      <c r="D154" s="1" t="s">
        <v>433</v>
      </c>
      <c r="E154" s="33">
        <v>87000</v>
      </c>
      <c r="F154" s="64"/>
      <c r="G154" s="64"/>
      <c r="H154" s="64"/>
      <c r="I154" s="64"/>
      <c r="J154" s="64"/>
      <c r="K154" s="64"/>
    </row>
    <row r="155" spans="2:11">
      <c r="B155" s="24">
        <f t="shared" si="2"/>
        <v>147</v>
      </c>
      <c r="C155" s="1" t="s">
        <v>287</v>
      </c>
      <c r="D155" s="1" t="s">
        <v>434</v>
      </c>
      <c r="E155" s="33">
        <v>66600</v>
      </c>
      <c r="F155" s="64"/>
      <c r="G155" s="64"/>
      <c r="H155" s="64"/>
      <c r="I155" s="64"/>
      <c r="J155" s="64"/>
      <c r="K155" s="64"/>
    </row>
    <row r="156" spans="2:11">
      <c r="B156" s="24">
        <f t="shared" si="2"/>
        <v>148</v>
      </c>
      <c r="C156" s="1" t="s">
        <v>287</v>
      </c>
      <c r="D156" s="1" t="s">
        <v>435</v>
      </c>
      <c r="E156" s="33">
        <v>66300</v>
      </c>
      <c r="F156" s="64"/>
      <c r="G156" s="64"/>
      <c r="H156" s="64"/>
      <c r="I156" s="64"/>
      <c r="J156" s="64"/>
      <c r="K156" s="64"/>
    </row>
    <row r="157" spans="2:11">
      <c r="B157" s="24">
        <f t="shared" si="2"/>
        <v>149</v>
      </c>
      <c r="C157" s="1" t="s">
        <v>6</v>
      </c>
      <c r="D157" s="1" t="s">
        <v>436</v>
      </c>
      <c r="E157" s="33">
        <v>47300</v>
      </c>
      <c r="F157" s="64"/>
      <c r="G157" s="64"/>
      <c r="H157" s="64"/>
      <c r="I157" s="64"/>
      <c r="J157" s="64"/>
      <c r="K157" s="64"/>
    </row>
    <row r="158" spans="2:11">
      <c r="B158" s="24">
        <f t="shared" si="2"/>
        <v>150</v>
      </c>
      <c r="C158" s="1" t="s">
        <v>6</v>
      </c>
      <c r="D158" s="1" t="s">
        <v>437</v>
      </c>
      <c r="E158" s="33">
        <v>70400</v>
      </c>
      <c r="F158" s="64"/>
      <c r="G158" s="64"/>
      <c r="H158" s="64"/>
      <c r="I158" s="64"/>
      <c r="J158" s="64"/>
      <c r="K158" s="64"/>
    </row>
    <row r="159" spans="2:11">
      <c r="B159" s="24">
        <f t="shared" si="2"/>
        <v>151</v>
      </c>
      <c r="C159" s="1" t="s">
        <v>5</v>
      </c>
      <c r="D159" s="1" t="s">
        <v>438</v>
      </c>
      <c r="E159" s="33">
        <v>58200</v>
      </c>
      <c r="F159" s="64"/>
      <c r="G159" s="64"/>
      <c r="H159" s="64"/>
      <c r="I159" s="64"/>
      <c r="J159" s="64"/>
      <c r="K159" s="64"/>
    </row>
    <row r="160" spans="2:11">
      <c r="B160" s="24">
        <f t="shared" si="2"/>
        <v>152</v>
      </c>
      <c r="C160" s="1" t="s">
        <v>287</v>
      </c>
      <c r="D160" s="1" t="s">
        <v>439</v>
      </c>
      <c r="E160" s="33">
        <v>59900</v>
      </c>
      <c r="F160" s="64"/>
      <c r="G160" s="64"/>
      <c r="H160" s="64"/>
      <c r="I160" s="64"/>
      <c r="J160" s="64"/>
      <c r="K160" s="64"/>
    </row>
    <row r="161" spans="2:11">
      <c r="B161" s="24">
        <f t="shared" si="2"/>
        <v>153</v>
      </c>
      <c r="C161" s="1" t="s">
        <v>289</v>
      </c>
      <c r="D161" s="1" t="s">
        <v>440</v>
      </c>
      <c r="E161" s="33">
        <v>87200</v>
      </c>
      <c r="F161" s="64"/>
      <c r="G161" s="64"/>
      <c r="H161" s="64"/>
      <c r="I161" s="64"/>
      <c r="J161" s="64"/>
      <c r="K161" s="64"/>
    </row>
    <row r="162" spans="2:11">
      <c r="B162" s="24">
        <f t="shared" si="2"/>
        <v>154</v>
      </c>
      <c r="C162" s="1" t="s">
        <v>5</v>
      </c>
      <c r="D162" s="1" t="s">
        <v>441</v>
      </c>
      <c r="E162" s="33">
        <v>94900</v>
      </c>
      <c r="F162" s="64"/>
      <c r="G162" s="64"/>
      <c r="H162" s="64"/>
      <c r="I162" s="64"/>
      <c r="J162" s="64"/>
      <c r="K162" s="64"/>
    </row>
    <row r="163" spans="2:11">
      <c r="B163" s="24">
        <f t="shared" si="2"/>
        <v>155</v>
      </c>
      <c r="C163" s="1" t="s">
        <v>5</v>
      </c>
      <c r="D163" s="1" t="s">
        <v>442</v>
      </c>
      <c r="E163" s="33">
        <v>17900</v>
      </c>
      <c r="F163" s="64"/>
      <c r="G163" s="64"/>
      <c r="H163" s="64"/>
      <c r="I163" s="64"/>
      <c r="J163" s="64"/>
      <c r="K163" s="64"/>
    </row>
    <row r="164" spans="2:11">
      <c r="B164" s="24">
        <f t="shared" si="2"/>
        <v>156</v>
      </c>
      <c r="C164" s="1" t="s">
        <v>287</v>
      </c>
      <c r="D164" s="1" t="s">
        <v>443</v>
      </c>
      <c r="E164" s="33">
        <v>68600</v>
      </c>
      <c r="F164" s="64"/>
      <c r="G164" s="64"/>
      <c r="H164" s="64"/>
      <c r="I164" s="64"/>
      <c r="J164" s="64"/>
      <c r="K164" s="64"/>
    </row>
    <row r="165" spans="2:11">
      <c r="B165" s="24">
        <f t="shared" si="2"/>
        <v>157</v>
      </c>
      <c r="C165" s="1" t="s">
        <v>6</v>
      </c>
      <c r="D165" s="1" t="s">
        <v>444</v>
      </c>
      <c r="E165" s="33">
        <v>60300</v>
      </c>
      <c r="F165" s="64"/>
      <c r="G165" s="64"/>
      <c r="H165" s="64"/>
      <c r="I165" s="64"/>
      <c r="J165" s="64"/>
      <c r="K165" s="64"/>
    </row>
    <row r="166" spans="2:11">
      <c r="B166" s="24">
        <f t="shared" si="2"/>
        <v>158</v>
      </c>
      <c r="C166" s="1" t="s">
        <v>289</v>
      </c>
      <c r="D166" s="1" t="s">
        <v>445</v>
      </c>
      <c r="E166" s="33">
        <v>45000</v>
      </c>
      <c r="F166" s="64"/>
      <c r="G166" s="64"/>
      <c r="H166" s="64"/>
      <c r="I166" s="64"/>
      <c r="J166" s="64"/>
      <c r="K166" s="64"/>
    </row>
    <row r="167" spans="2:11">
      <c r="B167" s="24">
        <f t="shared" si="2"/>
        <v>159</v>
      </c>
      <c r="C167" s="1" t="s">
        <v>289</v>
      </c>
      <c r="D167" s="1" t="s">
        <v>446</v>
      </c>
      <c r="E167" s="33">
        <v>92600</v>
      </c>
      <c r="F167" s="64"/>
      <c r="G167" s="64"/>
      <c r="H167" s="64"/>
      <c r="I167" s="64"/>
      <c r="J167" s="64"/>
      <c r="K167" s="64"/>
    </row>
    <row r="168" spans="2:11">
      <c r="B168" s="24">
        <f t="shared" si="2"/>
        <v>160</v>
      </c>
      <c r="C168" s="1" t="s">
        <v>8</v>
      </c>
      <c r="D168" s="1" t="s">
        <v>320</v>
      </c>
      <c r="E168" s="33">
        <v>16600</v>
      </c>
      <c r="F168" s="64"/>
      <c r="G168" s="64"/>
      <c r="H168" s="64"/>
      <c r="I168" s="64"/>
      <c r="J168" s="64"/>
      <c r="K168" s="64"/>
    </row>
    <row r="169" spans="2:11">
      <c r="B169" s="24">
        <f t="shared" si="2"/>
        <v>161</v>
      </c>
      <c r="C169" s="1" t="s">
        <v>5</v>
      </c>
      <c r="D169" s="1" t="s">
        <v>447</v>
      </c>
      <c r="E169" s="33">
        <v>61300</v>
      </c>
      <c r="F169" s="64"/>
      <c r="G169" s="64"/>
      <c r="H169" s="64"/>
      <c r="I169" s="64"/>
      <c r="J169" s="64"/>
      <c r="K169" s="64"/>
    </row>
    <row r="170" spans="2:11">
      <c r="B170" s="24">
        <f t="shared" si="2"/>
        <v>162</v>
      </c>
      <c r="C170" s="1" t="s">
        <v>8</v>
      </c>
      <c r="D170" s="1" t="s">
        <v>448</v>
      </c>
      <c r="E170" s="33">
        <v>24200</v>
      </c>
      <c r="F170" s="64"/>
      <c r="G170" s="64"/>
      <c r="H170" s="64"/>
      <c r="I170" s="64"/>
      <c r="J170" s="64"/>
      <c r="K170" s="64"/>
    </row>
    <row r="171" spans="2:11">
      <c r="B171" s="24">
        <f t="shared" si="2"/>
        <v>163</v>
      </c>
      <c r="C171" s="1" t="s">
        <v>287</v>
      </c>
      <c r="D171" s="1" t="s">
        <v>449</v>
      </c>
      <c r="E171" s="33">
        <v>81200</v>
      </c>
      <c r="F171" s="64"/>
      <c r="G171" s="64"/>
      <c r="H171" s="64"/>
      <c r="I171" s="64"/>
      <c r="J171" s="64"/>
      <c r="K171" s="64"/>
    </row>
    <row r="172" spans="2:11">
      <c r="B172" s="24">
        <f t="shared" si="2"/>
        <v>164</v>
      </c>
      <c r="C172" s="1" t="s">
        <v>8</v>
      </c>
      <c r="D172" s="1" t="s">
        <v>450</v>
      </c>
      <c r="E172" s="33">
        <v>82800</v>
      </c>
      <c r="F172" s="64"/>
      <c r="G172" s="64"/>
      <c r="H172" s="64"/>
      <c r="I172" s="64"/>
      <c r="J172" s="64"/>
      <c r="K172" s="64"/>
    </row>
    <row r="173" spans="2:11">
      <c r="B173" s="24">
        <f t="shared" si="2"/>
        <v>165</v>
      </c>
      <c r="C173" s="1" t="s">
        <v>6</v>
      </c>
      <c r="D173" s="1" t="s">
        <v>451</v>
      </c>
      <c r="E173" s="33">
        <v>19900</v>
      </c>
      <c r="F173" s="64"/>
      <c r="G173" s="64"/>
      <c r="H173" s="64"/>
      <c r="I173" s="64"/>
      <c r="J173" s="64"/>
      <c r="K173" s="64"/>
    </row>
    <row r="174" spans="2:11">
      <c r="B174" s="24">
        <f t="shared" si="2"/>
        <v>166</v>
      </c>
      <c r="C174" s="1" t="s">
        <v>287</v>
      </c>
      <c r="D174" s="1" t="s">
        <v>452</v>
      </c>
      <c r="E174" s="33">
        <v>47000</v>
      </c>
      <c r="F174" s="64"/>
      <c r="G174" s="64"/>
      <c r="H174" s="64"/>
      <c r="I174" s="64"/>
      <c r="J174" s="64"/>
      <c r="K174" s="64"/>
    </row>
    <row r="175" spans="2:11">
      <c r="B175" s="24">
        <f t="shared" si="2"/>
        <v>167</v>
      </c>
      <c r="C175" s="1" t="s">
        <v>289</v>
      </c>
      <c r="D175" s="1" t="s">
        <v>453</v>
      </c>
      <c r="E175" s="33">
        <v>32800</v>
      </c>
      <c r="F175" s="64"/>
      <c r="G175" s="64"/>
      <c r="H175" s="64"/>
      <c r="I175" s="64"/>
      <c r="J175" s="64"/>
      <c r="K175" s="64"/>
    </row>
    <row r="176" spans="2:11">
      <c r="B176" s="24">
        <f t="shared" si="2"/>
        <v>168</v>
      </c>
      <c r="C176" s="1" t="s">
        <v>5</v>
      </c>
      <c r="D176" s="1" t="s">
        <v>454</v>
      </c>
      <c r="E176" s="33">
        <v>26900</v>
      </c>
      <c r="F176" s="64"/>
      <c r="G176" s="64"/>
      <c r="H176" s="64"/>
      <c r="I176" s="64"/>
      <c r="J176" s="64"/>
      <c r="K176" s="64"/>
    </row>
    <row r="177" spans="2:11">
      <c r="B177" s="24">
        <f t="shared" si="2"/>
        <v>169</v>
      </c>
      <c r="C177" s="1" t="s">
        <v>289</v>
      </c>
      <c r="D177" s="1" t="s">
        <v>455</v>
      </c>
      <c r="E177" s="33">
        <v>76700</v>
      </c>
      <c r="F177" s="64"/>
      <c r="G177" s="64"/>
      <c r="H177" s="64"/>
      <c r="I177" s="64"/>
      <c r="J177" s="64"/>
      <c r="K177" s="64"/>
    </row>
    <row r="178" spans="2:11">
      <c r="B178" s="24">
        <f t="shared" si="2"/>
        <v>170</v>
      </c>
      <c r="C178" s="1" t="s">
        <v>8</v>
      </c>
      <c r="D178" s="1" t="s">
        <v>456</v>
      </c>
      <c r="E178" s="33">
        <v>63800</v>
      </c>
      <c r="F178" s="64"/>
      <c r="G178" s="64"/>
      <c r="H178" s="64"/>
      <c r="I178" s="64"/>
      <c r="J178" s="64"/>
      <c r="K178" s="64"/>
    </row>
    <row r="179" spans="2:11">
      <c r="B179" s="24">
        <f t="shared" si="2"/>
        <v>171</v>
      </c>
      <c r="C179" s="1" t="s">
        <v>6</v>
      </c>
      <c r="D179" s="1" t="s">
        <v>457</v>
      </c>
      <c r="E179" s="33">
        <v>28300</v>
      </c>
      <c r="F179" s="64"/>
      <c r="G179" s="64"/>
      <c r="H179" s="64"/>
      <c r="I179" s="64"/>
      <c r="J179" s="64"/>
      <c r="K179" s="64"/>
    </row>
    <row r="180" spans="2:11">
      <c r="B180" s="24">
        <f t="shared" si="2"/>
        <v>172</v>
      </c>
      <c r="C180" s="1" t="s">
        <v>289</v>
      </c>
      <c r="D180" s="1" t="s">
        <v>458</v>
      </c>
      <c r="E180" s="33">
        <v>54200</v>
      </c>
      <c r="F180" s="64"/>
      <c r="G180" s="64"/>
      <c r="H180" s="64"/>
      <c r="I180" s="64"/>
      <c r="J180" s="64"/>
      <c r="K180" s="64"/>
    </row>
    <row r="181" spans="2:11">
      <c r="B181" s="24">
        <f t="shared" si="2"/>
        <v>173</v>
      </c>
      <c r="C181" s="1" t="s">
        <v>6</v>
      </c>
      <c r="D181" s="1" t="s">
        <v>459</v>
      </c>
      <c r="E181" s="33">
        <v>21500</v>
      </c>
      <c r="F181" s="64"/>
      <c r="G181" s="64"/>
      <c r="H181" s="64"/>
      <c r="I181" s="64"/>
      <c r="J181" s="64"/>
      <c r="K181" s="64"/>
    </row>
    <row r="182" spans="2:11">
      <c r="B182" s="24">
        <f t="shared" si="2"/>
        <v>174</v>
      </c>
      <c r="C182" s="1" t="s">
        <v>6</v>
      </c>
      <c r="D182" s="1" t="s">
        <v>460</v>
      </c>
      <c r="E182" s="33">
        <v>38000</v>
      </c>
      <c r="F182" s="64"/>
      <c r="G182" s="64"/>
      <c r="H182" s="64"/>
      <c r="I182" s="64"/>
      <c r="J182" s="64"/>
      <c r="K182" s="64"/>
    </row>
    <row r="183" spans="2:11">
      <c r="B183" s="24">
        <f t="shared" si="2"/>
        <v>175</v>
      </c>
      <c r="C183" s="1" t="s">
        <v>289</v>
      </c>
      <c r="D183" s="1" t="s">
        <v>461</v>
      </c>
      <c r="E183" s="33">
        <v>38700</v>
      </c>
      <c r="F183" s="64"/>
      <c r="G183" s="64"/>
      <c r="H183" s="64"/>
      <c r="I183" s="64"/>
      <c r="J183" s="64"/>
      <c r="K183" s="64"/>
    </row>
    <row r="184" spans="2:11">
      <c r="B184" s="24">
        <f t="shared" si="2"/>
        <v>176</v>
      </c>
      <c r="C184" s="1" t="s">
        <v>308</v>
      </c>
      <c r="D184" s="1" t="s">
        <v>462</v>
      </c>
      <c r="E184" s="33">
        <v>46700</v>
      </c>
      <c r="F184" s="64"/>
      <c r="G184" s="64"/>
      <c r="H184" s="64"/>
      <c r="I184" s="64"/>
      <c r="J184" s="64"/>
      <c r="K184" s="64"/>
    </row>
    <row r="185" spans="2:11">
      <c r="B185" s="24">
        <f t="shared" si="2"/>
        <v>177</v>
      </c>
      <c r="C185" s="1" t="s">
        <v>287</v>
      </c>
      <c r="D185" s="1" t="s">
        <v>463</v>
      </c>
      <c r="E185" s="33">
        <v>96900</v>
      </c>
      <c r="F185" s="64"/>
      <c r="G185" s="64"/>
      <c r="H185" s="64"/>
      <c r="I185" s="64"/>
      <c r="J185" s="64"/>
      <c r="K185" s="64"/>
    </row>
    <row r="186" spans="2:11">
      <c r="B186" s="24">
        <f t="shared" si="2"/>
        <v>178</v>
      </c>
      <c r="C186" s="1" t="s">
        <v>6</v>
      </c>
      <c r="D186" s="1" t="s">
        <v>464</v>
      </c>
      <c r="E186" s="33">
        <v>32700</v>
      </c>
      <c r="F186" s="64"/>
      <c r="G186" s="64"/>
      <c r="H186" s="64"/>
      <c r="I186" s="64"/>
      <c r="J186" s="64"/>
      <c r="K186" s="64"/>
    </row>
    <row r="187" spans="2:11">
      <c r="B187" s="24">
        <f t="shared" si="2"/>
        <v>179</v>
      </c>
      <c r="C187" s="1" t="s">
        <v>8</v>
      </c>
      <c r="D187" s="1" t="s">
        <v>465</v>
      </c>
      <c r="E187" s="33">
        <v>50900</v>
      </c>
      <c r="F187" s="64"/>
      <c r="G187" s="64"/>
      <c r="H187" s="64"/>
      <c r="I187" s="64"/>
      <c r="J187" s="64"/>
      <c r="K187" s="64"/>
    </row>
    <row r="188" spans="2:11">
      <c r="B188" s="24">
        <f t="shared" si="2"/>
        <v>180</v>
      </c>
      <c r="C188" s="1" t="s">
        <v>5</v>
      </c>
      <c r="D188" s="1" t="s">
        <v>466</v>
      </c>
      <c r="E188" s="33">
        <v>52000</v>
      </c>
      <c r="F188" s="64"/>
      <c r="G188" s="64"/>
      <c r="H188" s="64"/>
      <c r="I188" s="64"/>
      <c r="J188" s="64"/>
      <c r="K188" s="64"/>
    </row>
    <row r="189" spans="2:11">
      <c r="B189" s="24">
        <f t="shared" si="2"/>
        <v>181</v>
      </c>
      <c r="C189" s="1" t="s">
        <v>287</v>
      </c>
      <c r="D189" s="1" t="s">
        <v>467</v>
      </c>
      <c r="E189" s="33">
        <v>23100</v>
      </c>
      <c r="F189" s="64"/>
      <c r="G189" s="64"/>
      <c r="H189" s="64"/>
      <c r="I189" s="64"/>
      <c r="J189" s="64"/>
      <c r="K189" s="64"/>
    </row>
    <row r="190" spans="2:11">
      <c r="B190" s="24">
        <f t="shared" si="2"/>
        <v>182</v>
      </c>
      <c r="C190" s="1" t="s">
        <v>287</v>
      </c>
      <c r="D190" s="1" t="s">
        <v>468</v>
      </c>
      <c r="E190" s="33">
        <v>30800</v>
      </c>
      <c r="F190" s="64"/>
      <c r="G190" s="64"/>
      <c r="H190" s="64"/>
      <c r="I190" s="64"/>
      <c r="J190" s="64"/>
      <c r="K190" s="64"/>
    </row>
    <row r="191" spans="2:11">
      <c r="B191" s="24">
        <f t="shared" si="2"/>
        <v>183</v>
      </c>
      <c r="C191" s="1" t="s">
        <v>287</v>
      </c>
      <c r="D191" s="1" t="s">
        <v>469</v>
      </c>
      <c r="E191" s="33">
        <v>76400</v>
      </c>
      <c r="F191" s="64"/>
      <c r="G191" s="64"/>
      <c r="H191" s="64"/>
      <c r="I191" s="64"/>
      <c r="J191" s="64"/>
      <c r="K191" s="64"/>
    </row>
    <row r="192" spans="2:11">
      <c r="B192" s="24">
        <f t="shared" si="2"/>
        <v>184</v>
      </c>
      <c r="C192" s="1" t="s">
        <v>287</v>
      </c>
      <c r="D192" s="1" t="s">
        <v>470</v>
      </c>
      <c r="E192" s="33">
        <v>60400</v>
      </c>
      <c r="F192" s="64"/>
      <c r="G192" s="64"/>
      <c r="H192" s="64"/>
      <c r="I192" s="64"/>
      <c r="J192" s="64"/>
      <c r="K192" s="64"/>
    </row>
    <row r="193" spans="2:11">
      <c r="B193" s="24">
        <f t="shared" si="2"/>
        <v>185</v>
      </c>
      <c r="C193" s="1" t="s">
        <v>287</v>
      </c>
      <c r="D193" s="1" t="s">
        <v>471</v>
      </c>
      <c r="E193" s="33">
        <v>23800</v>
      </c>
      <c r="F193" s="64"/>
      <c r="G193" s="64"/>
      <c r="H193" s="64"/>
      <c r="I193" s="64"/>
      <c r="J193" s="64"/>
      <c r="K193" s="64"/>
    </row>
    <row r="194" spans="2:11">
      <c r="B194" s="24">
        <f t="shared" si="2"/>
        <v>186</v>
      </c>
      <c r="C194" s="1" t="s">
        <v>308</v>
      </c>
      <c r="D194" s="1" t="s">
        <v>472</v>
      </c>
      <c r="E194" s="33">
        <v>71300</v>
      </c>
      <c r="F194" s="64"/>
      <c r="G194" s="64"/>
      <c r="H194" s="64"/>
      <c r="I194" s="64"/>
      <c r="J194" s="64"/>
      <c r="K194" s="64"/>
    </row>
    <row r="195" spans="2:11">
      <c r="B195" s="24">
        <f t="shared" si="2"/>
        <v>187</v>
      </c>
      <c r="C195" s="1" t="s">
        <v>8</v>
      </c>
      <c r="D195" s="1" t="s">
        <v>473</v>
      </c>
      <c r="E195" s="33">
        <v>74200</v>
      </c>
      <c r="F195" s="64"/>
      <c r="G195" s="64"/>
      <c r="H195" s="64"/>
      <c r="I195" s="64"/>
      <c r="J195" s="64"/>
      <c r="K195" s="64"/>
    </row>
    <row r="196" spans="2:11">
      <c r="B196" s="24">
        <f t="shared" si="2"/>
        <v>188</v>
      </c>
      <c r="C196" s="1" t="s">
        <v>5</v>
      </c>
      <c r="D196" s="1" t="s">
        <v>474</v>
      </c>
      <c r="E196" s="33">
        <v>68800</v>
      </c>
      <c r="F196" s="64"/>
      <c r="G196" s="64"/>
      <c r="H196" s="64"/>
      <c r="I196" s="64"/>
      <c r="J196" s="64"/>
      <c r="K196" s="64"/>
    </row>
    <row r="197" spans="2:11">
      <c r="B197" s="24">
        <f t="shared" si="2"/>
        <v>189</v>
      </c>
      <c r="C197" s="1" t="s">
        <v>287</v>
      </c>
      <c r="D197" s="1" t="s">
        <v>475</v>
      </c>
      <c r="E197" s="33">
        <v>30700</v>
      </c>
      <c r="F197" s="64"/>
      <c r="G197" s="64"/>
      <c r="H197" s="64"/>
      <c r="I197" s="64"/>
      <c r="J197" s="64"/>
      <c r="K197" s="64"/>
    </row>
    <row r="198" spans="2:11">
      <c r="B198" s="24">
        <f t="shared" si="2"/>
        <v>190</v>
      </c>
      <c r="C198" s="1" t="s">
        <v>289</v>
      </c>
      <c r="D198" s="1" t="s">
        <v>476</v>
      </c>
      <c r="E198" s="33">
        <v>36200</v>
      </c>
      <c r="F198" s="64"/>
      <c r="G198" s="64"/>
      <c r="H198" s="64"/>
      <c r="I198" s="64"/>
      <c r="J198" s="64"/>
      <c r="K198" s="64"/>
    </row>
    <row r="199" spans="2:11">
      <c r="B199" s="24">
        <f t="shared" si="2"/>
        <v>191</v>
      </c>
      <c r="C199" s="1" t="s">
        <v>8</v>
      </c>
      <c r="D199" s="1" t="s">
        <v>477</v>
      </c>
      <c r="E199" s="33">
        <v>45200</v>
      </c>
      <c r="F199" s="64"/>
      <c r="G199" s="64"/>
      <c r="H199" s="64"/>
      <c r="I199" s="64"/>
      <c r="J199" s="64"/>
      <c r="K199" s="64"/>
    </row>
    <row r="200" spans="2:11">
      <c r="B200" s="24">
        <f t="shared" si="2"/>
        <v>192</v>
      </c>
      <c r="C200" s="1" t="s">
        <v>5</v>
      </c>
      <c r="D200" s="1" t="s">
        <v>478</v>
      </c>
      <c r="E200" s="33">
        <v>50000</v>
      </c>
      <c r="F200" s="64"/>
      <c r="G200" s="64"/>
      <c r="H200" s="64"/>
      <c r="I200" s="64"/>
      <c r="J200" s="64"/>
      <c r="K200" s="64"/>
    </row>
    <row r="201" spans="2:11">
      <c r="B201" s="24">
        <f t="shared" si="2"/>
        <v>193</v>
      </c>
      <c r="C201" s="1" t="s">
        <v>5</v>
      </c>
      <c r="D201" s="1" t="s">
        <v>479</v>
      </c>
      <c r="E201" s="33">
        <v>80400</v>
      </c>
      <c r="F201" s="64"/>
      <c r="G201" s="64"/>
      <c r="H201" s="64"/>
      <c r="I201" s="64"/>
      <c r="J201" s="64"/>
      <c r="K201" s="64"/>
    </row>
    <row r="202" spans="2:11">
      <c r="B202" s="24">
        <f t="shared" si="2"/>
        <v>194</v>
      </c>
      <c r="C202" s="1" t="s">
        <v>287</v>
      </c>
      <c r="D202" s="1" t="s">
        <v>480</v>
      </c>
      <c r="E202" s="33">
        <v>92700</v>
      </c>
      <c r="F202" s="64"/>
      <c r="G202" s="64"/>
      <c r="H202" s="64"/>
      <c r="I202" s="64"/>
      <c r="J202" s="64"/>
      <c r="K202" s="64"/>
    </row>
    <row r="203" spans="2:11">
      <c r="B203" s="24">
        <f t="shared" ref="B203:B266" si="3">B202+1</f>
        <v>195</v>
      </c>
      <c r="C203" s="1" t="s">
        <v>5</v>
      </c>
      <c r="D203" s="1" t="s">
        <v>481</v>
      </c>
      <c r="E203" s="33">
        <v>53700</v>
      </c>
      <c r="F203" s="64"/>
      <c r="G203" s="64"/>
      <c r="H203" s="64"/>
      <c r="I203" s="64"/>
      <c r="J203" s="64"/>
      <c r="K203" s="64"/>
    </row>
    <row r="204" spans="2:11">
      <c r="B204" s="24">
        <f t="shared" si="3"/>
        <v>196</v>
      </c>
      <c r="C204" s="1" t="s">
        <v>287</v>
      </c>
      <c r="D204" s="1" t="s">
        <v>482</v>
      </c>
      <c r="E204" s="33">
        <v>69300</v>
      </c>
      <c r="F204" s="64"/>
      <c r="G204" s="64"/>
      <c r="H204" s="64"/>
      <c r="I204" s="64"/>
      <c r="J204" s="64"/>
      <c r="K204" s="64"/>
    </row>
    <row r="205" spans="2:11">
      <c r="B205" s="24">
        <f t="shared" si="3"/>
        <v>197</v>
      </c>
      <c r="C205" s="1" t="s">
        <v>308</v>
      </c>
      <c r="D205" s="1" t="s">
        <v>483</v>
      </c>
      <c r="E205" s="33">
        <v>24300</v>
      </c>
      <c r="F205" s="64"/>
      <c r="G205" s="64"/>
      <c r="H205" s="64"/>
      <c r="I205" s="64"/>
      <c r="J205" s="64"/>
      <c r="K205" s="64"/>
    </row>
    <row r="206" spans="2:11">
      <c r="B206" s="24">
        <f t="shared" si="3"/>
        <v>198</v>
      </c>
      <c r="C206" s="1" t="s">
        <v>6</v>
      </c>
      <c r="D206" s="1" t="s">
        <v>484</v>
      </c>
      <c r="E206" s="33">
        <v>60700</v>
      </c>
      <c r="F206" s="64"/>
      <c r="G206" s="64"/>
      <c r="H206" s="64"/>
      <c r="I206" s="64"/>
      <c r="J206" s="64"/>
      <c r="K206" s="64"/>
    </row>
    <row r="207" spans="2:11">
      <c r="B207" s="24">
        <f t="shared" si="3"/>
        <v>199</v>
      </c>
      <c r="C207" s="1" t="s">
        <v>8</v>
      </c>
      <c r="D207" s="1" t="s">
        <v>485</v>
      </c>
      <c r="E207" s="33">
        <v>37100</v>
      </c>
      <c r="F207" s="64"/>
      <c r="G207" s="64"/>
      <c r="H207" s="64"/>
      <c r="I207" s="64"/>
      <c r="J207" s="64"/>
      <c r="K207" s="64"/>
    </row>
    <row r="208" spans="2:11">
      <c r="B208" s="24">
        <f t="shared" si="3"/>
        <v>200</v>
      </c>
      <c r="C208" s="1" t="s">
        <v>287</v>
      </c>
      <c r="D208" s="1" t="s">
        <v>486</v>
      </c>
      <c r="E208" s="33">
        <v>33800</v>
      </c>
      <c r="F208" s="64"/>
      <c r="G208" s="64"/>
      <c r="H208" s="64"/>
      <c r="I208" s="64"/>
      <c r="J208" s="64"/>
      <c r="K208" s="64"/>
    </row>
    <row r="209" spans="2:11">
      <c r="B209" s="24">
        <f t="shared" si="3"/>
        <v>201</v>
      </c>
      <c r="C209" s="1" t="s">
        <v>8</v>
      </c>
      <c r="D209" s="1" t="s">
        <v>487</v>
      </c>
      <c r="E209" s="33">
        <v>47500</v>
      </c>
      <c r="F209" s="64"/>
      <c r="G209" s="64"/>
      <c r="H209" s="64"/>
      <c r="I209" s="64"/>
      <c r="J209" s="64"/>
      <c r="K209" s="64"/>
    </row>
    <row r="210" spans="2:11">
      <c r="B210" s="24">
        <f t="shared" si="3"/>
        <v>202</v>
      </c>
      <c r="C210" s="1" t="s">
        <v>308</v>
      </c>
      <c r="D210" s="1" t="s">
        <v>488</v>
      </c>
      <c r="E210" s="33">
        <v>42300</v>
      </c>
      <c r="F210" s="64"/>
      <c r="G210" s="64"/>
      <c r="H210" s="64"/>
      <c r="I210" s="64"/>
      <c r="J210" s="64"/>
      <c r="K210" s="64"/>
    </row>
    <row r="211" spans="2:11">
      <c r="B211" s="24">
        <f t="shared" si="3"/>
        <v>203</v>
      </c>
      <c r="C211" s="1" t="s">
        <v>289</v>
      </c>
      <c r="D211" s="1" t="s">
        <v>489</v>
      </c>
      <c r="E211" s="33">
        <v>38300</v>
      </c>
      <c r="F211" s="64"/>
      <c r="G211" s="64"/>
      <c r="H211" s="64"/>
      <c r="I211" s="64"/>
      <c r="J211" s="64"/>
      <c r="K211" s="64"/>
    </row>
    <row r="212" spans="2:11">
      <c r="B212" s="24">
        <f t="shared" si="3"/>
        <v>204</v>
      </c>
      <c r="C212" s="1" t="s">
        <v>289</v>
      </c>
      <c r="D212" s="1" t="s">
        <v>490</v>
      </c>
      <c r="E212" s="33">
        <v>91900</v>
      </c>
      <c r="F212" s="64"/>
      <c r="G212" s="64"/>
      <c r="H212" s="64"/>
      <c r="I212" s="64"/>
      <c r="J212" s="64"/>
      <c r="K212" s="64"/>
    </row>
    <row r="213" spans="2:11">
      <c r="B213" s="24">
        <f t="shared" si="3"/>
        <v>205</v>
      </c>
      <c r="C213" s="1" t="s">
        <v>5</v>
      </c>
      <c r="D213" s="1" t="s">
        <v>491</v>
      </c>
      <c r="E213" s="33">
        <v>29600</v>
      </c>
      <c r="F213" s="64"/>
      <c r="G213" s="64"/>
      <c r="H213" s="64"/>
      <c r="I213" s="64"/>
      <c r="J213" s="64"/>
      <c r="K213" s="64"/>
    </row>
    <row r="214" spans="2:11">
      <c r="B214" s="24">
        <f t="shared" si="3"/>
        <v>206</v>
      </c>
      <c r="C214" s="1" t="s">
        <v>308</v>
      </c>
      <c r="D214" s="1" t="s">
        <v>492</v>
      </c>
      <c r="E214" s="33">
        <v>75100</v>
      </c>
      <c r="F214" s="64"/>
      <c r="G214" s="64"/>
      <c r="H214" s="64"/>
      <c r="I214" s="64"/>
      <c r="J214" s="64"/>
      <c r="K214" s="64"/>
    </row>
    <row r="215" spans="2:11">
      <c r="B215" s="24">
        <f t="shared" si="3"/>
        <v>207</v>
      </c>
      <c r="C215" s="1" t="s">
        <v>289</v>
      </c>
      <c r="D215" s="1" t="s">
        <v>493</v>
      </c>
      <c r="E215" s="33">
        <v>30900</v>
      </c>
      <c r="F215" s="64"/>
      <c r="G215" s="64"/>
      <c r="H215" s="64"/>
      <c r="I215" s="64"/>
      <c r="J215" s="64"/>
      <c r="K215" s="64"/>
    </row>
    <row r="216" spans="2:11">
      <c r="B216" s="24">
        <f t="shared" si="3"/>
        <v>208</v>
      </c>
      <c r="C216" s="1" t="s">
        <v>6</v>
      </c>
      <c r="D216" s="1" t="s">
        <v>494</v>
      </c>
      <c r="E216" s="33">
        <v>58600</v>
      </c>
      <c r="F216" s="64"/>
      <c r="G216" s="64"/>
      <c r="H216" s="64"/>
      <c r="I216" s="64"/>
      <c r="J216" s="64"/>
      <c r="K216" s="64"/>
    </row>
    <row r="217" spans="2:11">
      <c r="B217" s="24">
        <f t="shared" si="3"/>
        <v>209</v>
      </c>
      <c r="C217" s="1" t="s">
        <v>287</v>
      </c>
      <c r="D217" s="1" t="s">
        <v>426</v>
      </c>
      <c r="E217" s="33">
        <v>91300</v>
      </c>
      <c r="F217" s="64"/>
      <c r="G217" s="64"/>
      <c r="H217" s="64"/>
      <c r="I217" s="64"/>
      <c r="J217" s="64"/>
      <c r="K217" s="64"/>
    </row>
    <row r="218" spans="2:11">
      <c r="B218" s="24">
        <f t="shared" si="3"/>
        <v>210</v>
      </c>
      <c r="C218" s="1" t="s">
        <v>289</v>
      </c>
      <c r="D218" s="1" t="s">
        <v>495</v>
      </c>
      <c r="E218" s="33">
        <v>60100</v>
      </c>
      <c r="F218" s="64"/>
      <c r="G218" s="64"/>
      <c r="H218" s="64"/>
      <c r="I218" s="64"/>
      <c r="J218" s="64"/>
      <c r="K218" s="64"/>
    </row>
    <row r="219" spans="2:11">
      <c r="B219" s="24">
        <f t="shared" si="3"/>
        <v>211</v>
      </c>
      <c r="C219" s="1" t="s">
        <v>289</v>
      </c>
      <c r="D219" s="1" t="s">
        <v>496</v>
      </c>
      <c r="E219" s="33">
        <v>12400</v>
      </c>
      <c r="F219" s="64"/>
      <c r="G219" s="64"/>
      <c r="H219" s="64"/>
      <c r="I219" s="64"/>
      <c r="J219" s="64"/>
      <c r="K219" s="64"/>
    </row>
    <row r="220" spans="2:11">
      <c r="B220" s="24">
        <f t="shared" si="3"/>
        <v>212</v>
      </c>
      <c r="C220" s="1" t="s">
        <v>287</v>
      </c>
      <c r="D220" s="1" t="s">
        <v>497</v>
      </c>
      <c r="E220" s="33">
        <v>59200</v>
      </c>
      <c r="F220" s="64"/>
      <c r="G220" s="64"/>
      <c r="H220" s="64"/>
      <c r="I220" s="64"/>
      <c r="J220" s="64"/>
      <c r="K220" s="64"/>
    </row>
    <row r="221" spans="2:11">
      <c r="B221" s="24">
        <f t="shared" si="3"/>
        <v>213</v>
      </c>
      <c r="C221" s="1" t="s">
        <v>5</v>
      </c>
      <c r="D221" s="1" t="s">
        <v>498</v>
      </c>
      <c r="E221" s="33">
        <v>11800</v>
      </c>
      <c r="F221" s="64"/>
      <c r="G221" s="64"/>
      <c r="H221" s="64"/>
      <c r="I221" s="64"/>
      <c r="J221" s="64"/>
      <c r="K221" s="64"/>
    </row>
    <row r="222" spans="2:11">
      <c r="B222" s="24">
        <f t="shared" si="3"/>
        <v>214</v>
      </c>
      <c r="C222" s="1" t="s">
        <v>289</v>
      </c>
      <c r="D222" s="1" t="s">
        <v>499</v>
      </c>
      <c r="E222" s="33">
        <v>55100</v>
      </c>
      <c r="F222" s="64"/>
      <c r="G222" s="64"/>
      <c r="H222" s="64"/>
      <c r="I222" s="64"/>
      <c r="J222" s="64"/>
      <c r="K222" s="64"/>
    </row>
    <row r="223" spans="2:11">
      <c r="B223" s="24">
        <f t="shared" si="3"/>
        <v>215</v>
      </c>
      <c r="C223" s="1" t="s">
        <v>8</v>
      </c>
      <c r="D223" s="1" t="s">
        <v>500</v>
      </c>
      <c r="E223" s="33">
        <v>45400</v>
      </c>
      <c r="F223" s="64"/>
      <c r="G223" s="64"/>
      <c r="H223" s="64"/>
      <c r="I223" s="64"/>
      <c r="J223" s="64"/>
      <c r="K223" s="64"/>
    </row>
    <row r="224" spans="2:11">
      <c r="B224" s="24">
        <f t="shared" si="3"/>
        <v>216</v>
      </c>
      <c r="C224" s="1" t="s">
        <v>8</v>
      </c>
      <c r="D224" s="1" t="s">
        <v>501</v>
      </c>
      <c r="E224" s="33">
        <v>47400</v>
      </c>
      <c r="F224" s="64"/>
      <c r="G224" s="64"/>
      <c r="H224" s="64"/>
      <c r="I224" s="64"/>
      <c r="J224" s="64"/>
      <c r="K224" s="64"/>
    </row>
    <row r="225" spans="2:11">
      <c r="B225" s="24">
        <f t="shared" si="3"/>
        <v>217</v>
      </c>
      <c r="C225" s="1" t="s">
        <v>8</v>
      </c>
      <c r="D225" s="1" t="s">
        <v>502</v>
      </c>
      <c r="E225" s="33">
        <v>54800</v>
      </c>
      <c r="F225" s="64"/>
      <c r="G225" s="64"/>
      <c r="H225" s="64"/>
      <c r="I225" s="64"/>
      <c r="J225" s="64"/>
      <c r="K225" s="64"/>
    </row>
    <row r="226" spans="2:11">
      <c r="B226" s="24">
        <f t="shared" si="3"/>
        <v>218</v>
      </c>
      <c r="C226" s="1" t="s">
        <v>6</v>
      </c>
      <c r="D226" s="1" t="s">
        <v>503</v>
      </c>
      <c r="E226" s="33">
        <v>72300</v>
      </c>
      <c r="F226" s="64"/>
      <c r="G226" s="64"/>
      <c r="H226" s="64"/>
      <c r="I226" s="64"/>
      <c r="J226" s="64"/>
      <c r="K226" s="64"/>
    </row>
    <row r="227" spans="2:11">
      <c r="B227" s="24">
        <f t="shared" si="3"/>
        <v>219</v>
      </c>
      <c r="C227" s="1" t="s">
        <v>6</v>
      </c>
      <c r="D227" s="1" t="s">
        <v>504</v>
      </c>
      <c r="E227" s="33">
        <v>69700</v>
      </c>
      <c r="F227" s="64"/>
      <c r="G227" s="64"/>
      <c r="H227" s="64"/>
      <c r="I227" s="64"/>
      <c r="J227" s="64"/>
      <c r="K227" s="64"/>
    </row>
    <row r="228" spans="2:11">
      <c r="B228" s="24">
        <f t="shared" si="3"/>
        <v>220</v>
      </c>
      <c r="C228" s="1" t="s">
        <v>308</v>
      </c>
      <c r="D228" s="1" t="s">
        <v>505</v>
      </c>
      <c r="E228" s="33">
        <v>92000</v>
      </c>
      <c r="F228" s="64"/>
      <c r="G228" s="64"/>
      <c r="H228" s="64"/>
      <c r="I228" s="64"/>
      <c r="J228" s="64"/>
      <c r="K228" s="64"/>
    </row>
    <row r="229" spans="2:11">
      <c r="B229" s="24">
        <f t="shared" si="3"/>
        <v>221</v>
      </c>
      <c r="C229" s="1" t="s">
        <v>8</v>
      </c>
      <c r="D229" s="1" t="s">
        <v>506</v>
      </c>
      <c r="E229" s="33">
        <v>63600</v>
      </c>
      <c r="F229" s="64"/>
      <c r="G229" s="64"/>
      <c r="H229" s="64"/>
      <c r="I229" s="64"/>
      <c r="J229" s="64"/>
      <c r="K229" s="64"/>
    </row>
    <row r="230" spans="2:11">
      <c r="B230" s="24">
        <f t="shared" si="3"/>
        <v>222</v>
      </c>
      <c r="C230" s="1" t="s">
        <v>287</v>
      </c>
      <c r="D230" s="1" t="s">
        <v>319</v>
      </c>
      <c r="E230" s="33">
        <v>37800</v>
      </c>
      <c r="F230" s="64"/>
      <c r="G230" s="64"/>
      <c r="H230" s="64"/>
      <c r="I230" s="64"/>
      <c r="J230" s="64"/>
      <c r="K230" s="64"/>
    </row>
    <row r="231" spans="2:11">
      <c r="B231" s="24">
        <f t="shared" si="3"/>
        <v>223</v>
      </c>
      <c r="C231" s="1" t="s">
        <v>8</v>
      </c>
      <c r="D231" s="1" t="s">
        <v>507</v>
      </c>
      <c r="E231" s="33">
        <v>49200</v>
      </c>
      <c r="F231" s="64"/>
      <c r="G231" s="64"/>
      <c r="H231" s="64"/>
      <c r="I231" s="64"/>
      <c r="J231" s="64"/>
      <c r="K231" s="64"/>
    </row>
    <row r="232" spans="2:11">
      <c r="B232" s="24">
        <f t="shared" si="3"/>
        <v>224</v>
      </c>
      <c r="C232" s="1" t="s">
        <v>308</v>
      </c>
      <c r="D232" s="1" t="s">
        <v>508</v>
      </c>
      <c r="E232" s="33">
        <v>80000</v>
      </c>
      <c r="F232" s="64"/>
      <c r="G232" s="64"/>
      <c r="H232" s="64"/>
      <c r="I232" s="64"/>
      <c r="J232" s="64"/>
      <c r="K232" s="64"/>
    </row>
    <row r="233" spans="2:11">
      <c r="B233" s="24">
        <f t="shared" si="3"/>
        <v>225</v>
      </c>
      <c r="C233" s="1" t="s">
        <v>6</v>
      </c>
      <c r="D233" s="1" t="s">
        <v>509</v>
      </c>
      <c r="E233" s="33">
        <v>63100</v>
      </c>
      <c r="F233" s="64"/>
      <c r="G233" s="64"/>
      <c r="H233" s="64"/>
      <c r="I233" s="64"/>
      <c r="J233" s="64"/>
      <c r="K233" s="64"/>
    </row>
    <row r="234" spans="2:11">
      <c r="B234" s="24">
        <f t="shared" si="3"/>
        <v>226</v>
      </c>
      <c r="C234" s="1" t="s">
        <v>308</v>
      </c>
      <c r="D234" s="1" t="s">
        <v>510</v>
      </c>
      <c r="E234" s="33">
        <v>68900</v>
      </c>
      <c r="F234" s="64"/>
      <c r="G234" s="64"/>
      <c r="H234" s="64"/>
      <c r="I234" s="64"/>
      <c r="J234" s="64"/>
      <c r="K234" s="64"/>
    </row>
    <row r="235" spans="2:11">
      <c r="B235" s="24">
        <f t="shared" si="3"/>
        <v>227</v>
      </c>
      <c r="C235" s="1" t="s">
        <v>287</v>
      </c>
      <c r="D235" s="1" t="s">
        <v>511</v>
      </c>
      <c r="E235" s="33">
        <v>26900</v>
      </c>
      <c r="F235" s="64"/>
      <c r="G235" s="64"/>
      <c r="H235" s="64"/>
      <c r="I235" s="64"/>
      <c r="J235" s="64"/>
      <c r="K235" s="64"/>
    </row>
    <row r="236" spans="2:11">
      <c r="B236" s="24">
        <f t="shared" si="3"/>
        <v>228</v>
      </c>
      <c r="C236" s="1" t="s">
        <v>5</v>
      </c>
      <c r="D236" s="1" t="s">
        <v>512</v>
      </c>
      <c r="E236" s="33">
        <v>61100</v>
      </c>
      <c r="F236" s="64"/>
      <c r="G236" s="64"/>
      <c r="H236" s="64"/>
      <c r="I236" s="64"/>
      <c r="J236" s="64"/>
      <c r="K236" s="64"/>
    </row>
    <row r="237" spans="2:11">
      <c r="B237" s="24">
        <f t="shared" si="3"/>
        <v>229</v>
      </c>
      <c r="C237" s="1" t="s">
        <v>5</v>
      </c>
      <c r="D237" s="1" t="s">
        <v>513</v>
      </c>
      <c r="E237" s="33">
        <v>31100</v>
      </c>
      <c r="F237" s="64"/>
      <c r="G237" s="64"/>
      <c r="H237" s="64"/>
      <c r="I237" s="64"/>
      <c r="J237" s="64"/>
      <c r="K237" s="64"/>
    </row>
    <row r="238" spans="2:11">
      <c r="B238" s="24">
        <f t="shared" si="3"/>
        <v>230</v>
      </c>
      <c r="C238" s="1" t="s">
        <v>5</v>
      </c>
      <c r="D238" s="1" t="s">
        <v>514</v>
      </c>
      <c r="E238" s="33">
        <v>81800</v>
      </c>
      <c r="F238" s="64"/>
      <c r="G238" s="64"/>
      <c r="H238" s="64"/>
      <c r="I238" s="64"/>
      <c r="J238" s="64"/>
      <c r="K238" s="64"/>
    </row>
    <row r="239" spans="2:11">
      <c r="B239" s="24">
        <f t="shared" si="3"/>
        <v>231</v>
      </c>
      <c r="C239" s="1" t="s">
        <v>5</v>
      </c>
      <c r="D239" s="1" t="s">
        <v>515</v>
      </c>
      <c r="E239" s="33">
        <v>44100</v>
      </c>
      <c r="F239" s="64"/>
      <c r="G239" s="64"/>
      <c r="H239" s="64"/>
      <c r="I239" s="64"/>
      <c r="J239" s="64"/>
      <c r="K239" s="64"/>
    </row>
    <row r="240" spans="2:11">
      <c r="B240" s="24">
        <f t="shared" si="3"/>
        <v>232</v>
      </c>
      <c r="C240" s="1" t="s">
        <v>6</v>
      </c>
      <c r="D240" s="1" t="s">
        <v>516</v>
      </c>
      <c r="E240" s="33">
        <v>96500</v>
      </c>
      <c r="F240" s="64"/>
      <c r="G240" s="64"/>
      <c r="H240" s="64"/>
      <c r="I240" s="64"/>
      <c r="J240" s="64"/>
      <c r="K240" s="64"/>
    </row>
    <row r="241" spans="2:11">
      <c r="B241" s="24">
        <f t="shared" si="3"/>
        <v>233</v>
      </c>
      <c r="C241" s="1" t="s">
        <v>6</v>
      </c>
      <c r="D241" s="1" t="s">
        <v>517</v>
      </c>
      <c r="E241" s="33">
        <v>56100</v>
      </c>
      <c r="F241" s="64"/>
      <c r="G241" s="64"/>
      <c r="H241" s="64"/>
      <c r="I241" s="64"/>
      <c r="J241" s="64"/>
      <c r="K241" s="64"/>
    </row>
    <row r="242" spans="2:11">
      <c r="B242" s="24">
        <f t="shared" si="3"/>
        <v>234</v>
      </c>
      <c r="C242" s="1" t="s">
        <v>8</v>
      </c>
      <c r="D242" s="1" t="s">
        <v>518</v>
      </c>
      <c r="E242" s="33">
        <v>87400</v>
      </c>
      <c r="F242" s="64"/>
      <c r="G242" s="64"/>
      <c r="H242" s="64"/>
      <c r="I242" s="64"/>
      <c r="J242" s="64"/>
      <c r="K242" s="64"/>
    </row>
    <row r="243" spans="2:11">
      <c r="B243" s="24">
        <f t="shared" si="3"/>
        <v>235</v>
      </c>
      <c r="C243" s="1" t="s">
        <v>287</v>
      </c>
      <c r="D243" s="1" t="s">
        <v>519</v>
      </c>
      <c r="E243" s="33">
        <v>49900</v>
      </c>
      <c r="F243" s="64"/>
      <c r="G243" s="64"/>
      <c r="H243" s="64"/>
      <c r="I243" s="64"/>
      <c r="J243" s="64"/>
      <c r="K243" s="64"/>
    </row>
    <row r="244" spans="2:11">
      <c r="B244" s="24">
        <f t="shared" si="3"/>
        <v>236</v>
      </c>
      <c r="C244" s="1" t="s">
        <v>6</v>
      </c>
      <c r="D244" s="1" t="s">
        <v>520</v>
      </c>
      <c r="E244" s="33">
        <v>25500</v>
      </c>
      <c r="F244" s="64"/>
      <c r="G244" s="64"/>
      <c r="H244" s="64"/>
      <c r="I244" s="64"/>
      <c r="J244" s="64"/>
      <c r="K244" s="64"/>
    </row>
    <row r="245" spans="2:11">
      <c r="B245" s="24">
        <f t="shared" si="3"/>
        <v>237</v>
      </c>
      <c r="C245" s="1" t="s">
        <v>287</v>
      </c>
      <c r="D245" s="1" t="s">
        <v>521</v>
      </c>
      <c r="E245" s="33">
        <v>30900</v>
      </c>
      <c r="F245" s="64"/>
      <c r="G245" s="64"/>
      <c r="H245" s="64"/>
      <c r="I245" s="64"/>
      <c r="J245" s="64"/>
      <c r="K245" s="64"/>
    </row>
    <row r="246" spans="2:11">
      <c r="B246" s="24">
        <f t="shared" si="3"/>
        <v>238</v>
      </c>
      <c r="C246" s="1" t="s">
        <v>8</v>
      </c>
      <c r="D246" s="1" t="s">
        <v>522</v>
      </c>
      <c r="E246" s="33">
        <v>51100</v>
      </c>
      <c r="F246" s="64"/>
      <c r="G246" s="64"/>
      <c r="H246" s="64"/>
      <c r="I246" s="64"/>
      <c r="J246" s="64"/>
      <c r="K246" s="64"/>
    </row>
    <row r="247" spans="2:11">
      <c r="B247" s="24">
        <f t="shared" si="3"/>
        <v>239</v>
      </c>
      <c r="C247" s="1" t="s">
        <v>5</v>
      </c>
      <c r="D247" s="1" t="s">
        <v>523</v>
      </c>
      <c r="E247" s="33">
        <v>26800</v>
      </c>
      <c r="F247" s="64"/>
      <c r="G247" s="64"/>
      <c r="H247" s="64"/>
      <c r="I247" s="64"/>
      <c r="J247" s="64"/>
      <c r="K247" s="64"/>
    </row>
    <row r="248" spans="2:11">
      <c r="B248" s="24">
        <f t="shared" si="3"/>
        <v>240</v>
      </c>
      <c r="C248" s="1" t="s">
        <v>8</v>
      </c>
      <c r="D248" s="1" t="s">
        <v>524</v>
      </c>
      <c r="E248" s="33">
        <v>10400</v>
      </c>
      <c r="F248" s="64"/>
      <c r="G248" s="64"/>
      <c r="H248" s="64"/>
      <c r="I248" s="64"/>
      <c r="J248" s="64"/>
      <c r="K248" s="64"/>
    </row>
    <row r="249" spans="2:11">
      <c r="B249" s="24">
        <f t="shared" si="3"/>
        <v>241</v>
      </c>
      <c r="C249" s="1" t="s">
        <v>5</v>
      </c>
      <c r="D249" s="1" t="s">
        <v>525</v>
      </c>
      <c r="E249" s="33">
        <v>77700</v>
      </c>
      <c r="F249" s="64"/>
      <c r="G249" s="64"/>
      <c r="H249" s="64"/>
      <c r="I249" s="64"/>
      <c r="J249" s="64"/>
      <c r="K249" s="64"/>
    </row>
    <row r="250" spans="2:11">
      <c r="B250" s="24">
        <f t="shared" si="3"/>
        <v>242</v>
      </c>
      <c r="C250" s="1" t="s">
        <v>6</v>
      </c>
      <c r="D250" s="1" t="s">
        <v>397</v>
      </c>
      <c r="E250" s="33">
        <v>73300</v>
      </c>
      <c r="F250" s="64"/>
      <c r="G250" s="64"/>
      <c r="H250" s="64"/>
      <c r="I250" s="64"/>
      <c r="J250" s="64"/>
      <c r="K250" s="64"/>
    </row>
    <row r="251" spans="2:11">
      <c r="B251" s="24">
        <f t="shared" si="3"/>
        <v>243</v>
      </c>
      <c r="C251" s="1" t="s">
        <v>5</v>
      </c>
      <c r="D251" s="1" t="s">
        <v>526</v>
      </c>
      <c r="E251" s="33">
        <v>21100</v>
      </c>
      <c r="F251" s="64"/>
      <c r="G251" s="64"/>
      <c r="H251" s="64"/>
      <c r="I251" s="64"/>
      <c r="J251" s="64"/>
      <c r="K251" s="64"/>
    </row>
    <row r="252" spans="2:11">
      <c r="B252" s="24">
        <f t="shared" si="3"/>
        <v>244</v>
      </c>
      <c r="C252" s="1" t="s">
        <v>287</v>
      </c>
      <c r="D252" s="1" t="s">
        <v>527</v>
      </c>
      <c r="E252" s="33">
        <v>42000</v>
      </c>
      <c r="F252" s="64"/>
      <c r="G252" s="64"/>
      <c r="H252" s="64"/>
      <c r="I252" s="64"/>
      <c r="J252" s="64"/>
      <c r="K252" s="64"/>
    </row>
    <row r="253" spans="2:11">
      <c r="B253" s="24">
        <f t="shared" si="3"/>
        <v>245</v>
      </c>
      <c r="C253" s="1" t="s">
        <v>308</v>
      </c>
      <c r="D253" s="1" t="s">
        <v>528</v>
      </c>
      <c r="E253" s="33">
        <v>44800</v>
      </c>
      <c r="F253" s="64"/>
      <c r="G253" s="64"/>
      <c r="H253" s="64"/>
      <c r="I253" s="64"/>
      <c r="J253" s="64"/>
      <c r="K253" s="64"/>
    </row>
    <row r="254" spans="2:11">
      <c r="B254" s="24">
        <f t="shared" si="3"/>
        <v>246</v>
      </c>
      <c r="C254" s="1" t="s">
        <v>287</v>
      </c>
      <c r="D254" s="1" t="s">
        <v>529</v>
      </c>
      <c r="E254" s="33">
        <v>94100</v>
      </c>
      <c r="F254" s="64"/>
      <c r="G254" s="64"/>
      <c r="H254" s="64"/>
      <c r="I254" s="64"/>
      <c r="J254" s="64"/>
      <c r="K254" s="64"/>
    </row>
    <row r="255" spans="2:11">
      <c r="B255" s="24">
        <f t="shared" si="3"/>
        <v>247</v>
      </c>
      <c r="C255" s="1" t="s">
        <v>289</v>
      </c>
      <c r="D255" s="1" t="s">
        <v>530</v>
      </c>
      <c r="E255" s="33">
        <v>66800</v>
      </c>
      <c r="F255" s="64"/>
      <c r="G255" s="64"/>
      <c r="H255" s="64"/>
      <c r="I255" s="64"/>
      <c r="J255" s="64"/>
      <c r="K255" s="64"/>
    </row>
    <row r="256" spans="2:11">
      <c r="B256" s="24">
        <f t="shared" si="3"/>
        <v>248</v>
      </c>
      <c r="C256" s="1" t="s">
        <v>5</v>
      </c>
      <c r="D256" s="1" t="s">
        <v>531</v>
      </c>
      <c r="E256" s="33">
        <v>44700</v>
      </c>
      <c r="F256" s="64"/>
      <c r="G256" s="64"/>
      <c r="H256" s="64"/>
      <c r="I256" s="64"/>
      <c r="J256" s="64"/>
      <c r="K256" s="64"/>
    </row>
    <row r="257" spans="2:11">
      <c r="B257" s="24">
        <f t="shared" si="3"/>
        <v>249</v>
      </c>
      <c r="C257" s="1" t="s">
        <v>287</v>
      </c>
      <c r="D257" s="1" t="s">
        <v>532</v>
      </c>
      <c r="E257" s="33">
        <v>38100</v>
      </c>
      <c r="F257" s="64"/>
      <c r="G257" s="64"/>
      <c r="H257" s="64"/>
      <c r="I257" s="64"/>
      <c r="J257" s="64"/>
      <c r="K257" s="64"/>
    </row>
    <row r="258" spans="2:11">
      <c r="B258" s="24">
        <f t="shared" si="3"/>
        <v>250</v>
      </c>
      <c r="C258" s="1" t="s">
        <v>287</v>
      </c>
      <c r="D258" s="1" t="s">
        <v>533</v>
      </c>
      <c r="E258" s="33">
        <v>91800</v>
      </c>
      <c r="F258" s="64"/>
      <c r="G258" s="64"/>
      <c r="H258" s="64"/>
      <c r="I258" s="64"/>
      <c r="J258" s="64"/>
      <c r="K258" s="64"/>
    </row>
    <row r="259" spans="2:11">
      <c r="B259" s="24">
        <f t="shared" si="3"/>
        <v>251</v>
      </c>
      <c r="C259" s="1" t="s">
        <v>6</v>
      </c>
      <c r="D259" s="1" t="s">
        <v>534</v>
      </c>
      <c r="E259" s="33">
        <v>99800</v>
      </c>
      <c r="F259" s="64"/>
      <c r="G259" s="64"/>
      <c r="H259" s="64"/>
      <c r="I259" s="64"/>
      <c r="J259" s="64"/>
      <c r="K259" s="64"/>
    </row>
    <row r="260" spans="2:11">
      <c r="B260" s="24">
        <f t="shared" si="3"/>
        <v>252</v>
      </c>
      <c r="C260" s="1" t="s">
        <v>5</v>
      </c>
      <c r="D260" s="1" t="s">
        <v>535</v>
      </c>
      <c r="E260" s="33">
        <v>21400</v>
      </c>
      <c r="F260" s="64"/>
      <c r="G260" s="64"/>
      <c r="H260" s="64"/>
      <c r="I260" s="64"/>
      <c r="J260" s="64"/>
      <c r="K260" s="64"/>
    </row>
    <row r="261" spans="2:11">
      <c r="B261" s="24">
        <f t="shared" si="3"/>
        <v>253</v>
      </c>
      <c r="C261" s="1" t="s">
        <v>289</v>
      </c>
      <c r="D261" s="1" t="s">
        <v>536</v>
      </c>
      <c r="E261" s="33">
        <v>21800</v>
      </c>
      <c r="F261" s="64"/>
      <c r="G261" s="64"/>
      <c r="H261" s="64"/>
      <c r="I261" s="64"/>
      <c r="J261" s="64"/>
      <c r="K261" s="64"/>
    </row>
    <row r="262" spans="2:11">
      <c r="B262" s="24">
        <f t="shared" si="3"/>
        <v>254</v>
      </c>
      <c r="C262" s="1" t="s">
        <v>287</v>
      </c>
      <c r="D262" s="1" t="s">
        <v>537</v>
      </c>
      <c r="E262" s="33">
        <v>94100</v>
      </c>
      <c r="F262" s="64"/>
      <c r="G262" s="64"/>
      <c r="H262" s="64"/>
      <c r="I262" s="64"/>
      <c r="J262" s="64"/>
      <c r="K262" s="64"/>
    </row>
    <row r="263" spans="2:11">
      <c r="B263" s="24">
        <f t="shared" si="3"/>
        <v>255</v>
      </c>
      <c r="C263" s="1" t="s">
        <v>5</v>
      </c>
      <c r="D263" s="1" t="s">
        <v>538</v>
      </c>
      <c r="E263" s="33">
        <v>31900</v>
      </c>
      <c r="F263" s="64"/>
      <c r="G263" s="64"/>
      <c r="H263" s="64"/>
      <c r="I263" s="64"/>
      <c r="J263" s="64"/>
      <c r="K263" s="64"/>
    </row>
    <row r="264" spans="2:11">
      <c r="B264" s="24">
        <f t="shared" si="3"/>
        <v>256</v>
      </c>
      <c r="C264" s="1" t="s">
        <v>287</v>
      </c>
      <c r="D264" s="1" t="s">
        <v>539</v>
      </c>
      <c r="E264" s="33">
        <v>31900</v>
      </c>
      <c r="F264" s="64"/>
      <c r="G264" s="64"/>
      <c r="H264" s="64"/>
      <c r="I264" s="64"/>
      <c r="J264" s="64"/>
      <c r="K264" s="64"/>
    </row>
    <row r="265" spans="2:11">
      <c r="B265" s="24">
        <f t="shared" si="3"/>
        <v>257</v>
      </c>
      <c r="C265" s="1" t="s">
        <v>5</v>
      </c>
      <c r="D265" s="1" t="s">
        <v>540</v>
      </c>
      <c r="E265" s="33">
        <v>19100</v>
      </c>
      <c r="F265" s="64"/>
      <c r="G265" s="64"/>
      <c r="H265" s="64"/>
      <c r="I265" s="64"/>
      <c r="J265" s="64"/>
      <c r="K265" s="64"/>
    </row>
    <row r="266" spans="2:11">
      <c r="B266" s="24">
        <f t="shared" si="3"/>
        <v>258</v>
      </c>
      <c r="C266" s="1" t="s">
        <v>287</v>
      </c>
      <c r="D266" s="1" t="s">
        <v>541</v>
      </c>
      <c r="E266" s="33">
        <v>50500</v>
      </c>
      <c r="F266" s="64"/>
      <c r="G266" s="64"/>
      <c r="H266" s="64"/>
      <c r="I266" s="64"/>
      <c r="J266" s="64"/>
      <c r="K266" s="64"/>
    </row>
    <row r="267" spans="2:11">
      <c r="B267" s="24">
        <f t="shared" ref="B267:B330" si="4">B266+1</f>
        <v>259</v>
      </c>
      <c r="C267" s="1" t="s">
        <v>289</v>
      </c>
      <c r="D267" s="1" t="s">
        <v>542</v>
      </c>
      <c r="E267" s="33">
        <v>84500</v>
      </c>
      <c r="F267" s="64"/>
      <c r="G267" s="64"/>
      <c r="H267" s="64"/>
      <c r="I267" s="64"/>
      <c r="J267" s="64"/>
      <c r="K267" s="64"/>
    </row>
    <row r="268" spans="2:11">
      <c r="B268" s="24">
        <f t="shared" si="4"/>
        <v>260</v>
      </c>
      <c r="C268" s="1" t="s">
        <v>289</v>
      </c>
      <c r="D268" s="1" t="s">
        <v>543</v>
      </c>
      <c r="E268" s="33">
        <v>84500</v>
      </c>
      <c r="F268" s="64"/>
      <c r="G268" s="64"/>
      <c r="H268" s="64"/>
      <c r="I268" s="64"/>
      <c r="J268" s="64"/>
      <c r="K268" s="64"/>
    </row>
    <row r="269" spans="2:11">
      <c r="B269" s="24">
        <f t="shared" si="4"/>
        <v>261</v>
      </c>
      <c r="C269" s="1" t="s">
        <v>8</v>
      </c>
      <c r="D269" s="1" t="s">
        <v>544</v>
      </c>
      <c r="E269" s="33">
        <v>64200</v>
      </c>
      <c r="F269" s="64"/>
      <c r="G269" s="64"/>
      <c r="H269" s="64"/>
      <c r="I269" s="64"/>
      <c r="J269" s="64"/>
      <c r="K269" s="64"/>
    </row>
    <row r="270" spans="2:11">
      <c r="B270" s="24">
        <f t="shared" si="4"/>
        <v>262</v>
      </c>
      <c r="C270" s="1" t="s">
        <v>289</v>
      </c>
      <c r="D270" s="1" t="s">
        <v>545</v>
      </c>
      <c r="E270" s="33">
        <v>25600</v>
      </c>
      <c r="F270" s="64"/>
      <c r="G270" s="64"/>
      <c r="H270" s="64"/>
      <c r="I270" s="64"/>
      <c r="J270" s="64"/>
      <c r="K270" s="64"/>
    </row>
    <row r="271" spans="2:11">
      <c r="B271" s="24">
        <f t="shared" si="4"/>
        <v>263</v>
      </c>
      <c r="C271" s="1" t="s">
        <v>5</v>
      </c>
      <c r="D271" s="1" t="s">
        <v>546</v>
      </c>
      <c r="E271" s="33">
        <v>18000</v>
      </c>
      <c r="F271" s="64"/>
      <c r="G271" s="64"/>
      <c r="H271" s="64"/>
      <c r="I271" s="64"/>
      <c r="J271" s="64"/>
      <c r="K271" s="64"/>
    </row>
    <row r="272" spans="2:11">
      <c r="B272" s="24">
        <f t="shared" si="4"/>
        <v>264</v>
      </c>
      <c r="C272" s="1" t="s">
        <v>289</v>
      </c>
      <c r="D272" s="1" t="s">
        <v>547</v>
      </c>
      <c r="E272" s="33">
        <v>71800</v>
      </c>
      <c r="F272" s="64"/>
      <c r="G272" s="64"/>
      <c r="H272" s="64"/>
      <c r="I272" s="64"/>
      <c r="J272" s="64"/>
      <c r="K272" s="64"/>
    </row>
    <row r="273" spans="2:11">
      <c r="B273" s="24">
        <f t="shared" si="4"/>
        <v>265</v>
      </c>
      <c r="C273" s="1" t="s">
        <v>6</v>
      </c>
      <c r="D273" s="1" t="s">
        <v>548</v>
      </c>
      <c r="E273" s="33">
        <v>55300</v>
      </c>
      <c r="F273" s="64"/>
      <c r="G273" s="64"/>
      <c r="H273" s="64"/>
      <c r="I273" s="64"/>
      <c r="J273" s="64"/>
      <c r="K273" s="64"/>
    </row>
    <row r="274" spans="2:11">
      <c r="B274" s="24">
        <f t="shared" si="4"/>
        <v>266</v>
      </c>
      <c r="C274" s="1" t="s">
        <v>308</v>
      </c>
      <c r="D274" s="1" t="s">
        <v>549</v>
      </c>
      <c r="E274" s="33">
        <v>95000</v>
      </c>
      <c r="F274" s="64"/>
      <c r="G274" s="64"/>
      <c r="H274" s="64"/>
      <c r="I274" s="64"/>
      <c r="J274" s="64"/>
      <c r="K274" s="64"/>
    </row>
    <row r="275" spans="2:11">
      <c r="B275" s="24">
        <f t="shared" si="4"/>
        <v>267</v>
      </c>
      <c r="C275" s="1" t="s">
        <v>5</v>
      </c>
      <c r="D275" s="1" t="s">
        <v>550</v>
      </c>
      <c r="E275" s="33">
        <v>96700</v>
      </c>
      <c r="F275" s="64"/>
      <c r="G275" s="64"/>
      <c r="H275" s="64"/>
      <c r="I275" s="64"/>
      <c r="J275" s="64"/>
      <c r="K275" s="64"/>
    </row>
    <row r="276" spans="2:11">
      <c r="B276" s="24">
        <f t="shared" si="4"/>
        <v>268</v>
      </c>
      <c r="C276" s="1" t="s">
        <v>308</v>
      </c>
      <c r="D276" s="1" t="s">
        <v>551</v>
      </c>
      <c r="E276" s="33">
        <v>46300</v>
      </c>
      <c r="F276" s="64"/>
      <c r="G276" s="64"/>
      <c r="H276" s="64"/>
      <c r="I276" s="64"/>
      <c r="J276" s="64"/>
      <c r="K276" s="64"/>
    </row>
    <row r="277" spans="2:11">
      <c r="B277" s="24">
        <f t="shared" si="4"/>
        <v>269</v>
      </c>
      <c r="C277" s="1" t="s">
        <v>6</v>
      </c>
      <c r="D277" s="1" t="s">
        <v>552</v>
      </c>
      <c r="E277" s="33">
        <v>84700</v>
      </c>
      <c r="F277" s="64"/>
      <c r="G277" s="64"/>
      <c r="H277" s="64"/>
      <c r="I277" s="64"/>
      <c r="J277" s="64"/>
      <c r="K277" s="64"/>
    </row>
    <row r="278" spans="2:11">
      <c r="B278" s="24">
        <f t="shared" si="4"/>
        <v>270</v>
      </c>
      <c r="C278" s="1" t="s">
        <v>289</v>
      </c>
      <c r="D278" s="1" t="s">
        <v>477</v>
      </c>
      <c r="E278" s="33">
        <v>86600</v>
      </c>
      <c r="F278" s="64"/>
      <c r="G278" s="64"/>
      <c r="H278" s="64"/>
      <c r="I278" s="64"/>
      <c r="J278" s="64"/>
      <c r="K278" s="64"/>
    </row>
    <row r="279" spans="2:11">
      <c r="B279" s="24">
        <f t="shared" si="4"/>
        <v>271</v>
      </c>
      <c r="C279" s="1" t="s">
        <v>6</v>
      </c>
      <c r="D279" s="1" t="s">
        <v>553</v>
      </c>
      <c r="E279" s="33">
        <v>42900</v>
      </c>
      <c r="F279" s="64"/>
      <c r="G279" s="64"/>
      <c r="H279" s="64"/>
      <c r="I279" s="64"/>
      <c r="J279" s="64"/>
      <c r="K279" s="64"/>
    </row>
    <row r="280" spans="2:11">
      <c r="B280" s="24">
        <f t="shared" si="4"/>
        <v>272</v>
      </c>
      <c r="C280" s="1" t="s">
        <v>287</v>
      </c>
      <c r="D280" s="1" t="s">
        <v>554</v>
      </c>
      <c r="E280" s="33">
        <v>43100</v>
      </c>
      <c r="F280" s="64"/>
      <c r="G280" s="64"/>
      <c r="H280" s="64"/>
      <c r="I280" s="64"/>
      <c r="J280" s="64"/>
      <c r="K280" s="64"/>
    </row>
    <row r="281" spans="2:11">
      <c r="B281" s="24">
        <f t="shared" si="4"/>
        <v>273</v>
      </c>
      <c r="C281" s="1" t="s">
        <v>6</v>
      </c>
      <c r="D281" s="1" t="s">
        <v>555</v>
      </c>
      <c r="E281" s="33">
        <v>47400</v>
      </c>
      <c r="F281" s="64"/>
      <c r="G281" s="64"/>
      <c r="H281" s="64"/>
      <c r="I281" s="64"/>
      <c r="J281" s="64"/>
      <c r="K281" s="64"/>
    </row>
    <row r="282" spans="2:11">
      <c r="B282" s="24">
        <f t="shared" si="4"/>
        <v>274</v>
      </c>
      <c r="C282" s="1" t="s">
        <v>5</v>
      </c>
      <c r="D282" s="1" t="s">
        <v>556</v>
      </c>
      <c r="E282" s="33">
        <v>93600</v>
      </c>
      <c r="F282" s="64"/>
      <c r="G282" s="64"/>
      <c r="H282" s="64"/>
      <c r="I282" s="64"/>
      <c r="J282" s="64"/>
      <c r="K282" s="64"/>
    </row>
    <row r="283" spans="2:11">
      <c r="B283" s="24">
        <f t="shared" si="4"/>
        <v>275</v>
      </c>
      <c r="C283" s="1" t="s">
        <v>6</v>
      </c>
      <c r="D283" s="1" t="s">
        <v>557</v>
      </c>
      <c r="E283" s="33">
        <v>37300</v>
      </c>
      <c r="F283" s="64"/>
      <c r="G283" s="64"/>
      <c r="H283" s="64"/>
      <c r="I283" s="64"/>
      <c r="J283" s="64"/>
      <c r="K283" s="64"/>
    </row>
    <row r="284" spans="2:11">
      <c r="B284" s="24">
        <f t="shared" si="4"/>
        <v>276</v>
      </c>
      <c r="C284" s="1" t="s">
        <v>289</v>
      </c>
      <c r="D284" s="1" t="s">
        <v>558</v>
      </c>
      <c r="E284" s="33">
        <v>61200</v>
      </c>
      <c r="F284" s="64"/>
      <c r="G284" s="64"/>
      <c r="H284" s="64"/>
      <c r="I284" s="64"/>
      <c r="J284" s="64"/>
      <c r="K284" s="64"/>
    </row>
    <row r="285" spans="2:11">
      <c r="B285" s="24">
        <f t="shared" si="4"/>
        <v>277</v>
      </c>
      <c r="C285" s="1" t="s">
        <v>289</v>
      </c>
      <c r="D285" s="1" t="s">
        <v>559</v>
      </c>
      <c r="E285" s="33">
        <v>29400</v>
      </c>
      <c r="F285" s="64"/>
      <c r="G285" s="64"/>
      <c r="H285" s="64"/>
      <c r="I285" s="64"/>
      <c r="J285" s="64"/>
      <c r="K285" s="64"/>
    </row>
    <row r="286" spans="2:11">
      <c r="B286" s="24">
        <f t="shared" si="4"/>
        <v>278</v>
      </c>
      <c r="C286" s="1" t="s">
        <v>6</v>
      </c>
      <c r="D286" s="1" t="s">
        <v>560</v>
      </c>
      <c r="E286" s="33">
        <v>98800</v>
      </c>
      <c r="F286" s="64"/>
      <c r="G286" s="64"/>
      <c r="H286" s="64"/>
      <c r="I286" s="64"/>
      <c r="J286" s="64"/>
      <c r="K286" s="64"/>
    </row>
    <row r="287" spans="2:11">
      <c r="B287" s="24">
        <f t="shared" si="4"/>
        <v>279</v>
      </c>
      <c r="C287" s="1" t="s">
        <v>289</v>
      </c>
      <c r="D287" s="1" t="s">
        <v>561</v>
      </c>
      <c r="E287" s="33">
        <v>77500</v>
      </c>
      <c r="F287" s="64"/>
      <c r="G287" s="64"/>
      <c r="H287" s="64"/>
      <c r="I287" s="64"/>
      <c r="J287" s="64"/>
      <c r="K287" s="64"/>
    </row>
    <row r="288" spans="2:11">
      <c r="B288" s="24">
        <f t="shared" si="4"/>
        <v>280</v>
      </c>
      <c r="C288" s="1" t="s">
        <v>5</v>
      </c>
      <c r="D288" s="1" t="s">
        <v>562</v>
      </c>
      <c r="E288" s="33">
        <v>90100</v>
      </c>
      <c r="F288" s="64"/>
      <c r="G288" s="64"/>
      <c r="H288" s="64"/>
      <c r="I288" s="64"/>
      <c r="J288" s="64"/>
      <c r="K288" s="64"/>
    </row>
    <row r="289" spans="2:11">
      <c r="B289" s="24">
        <f t="shared" si="4"/>
        <v>281</v>
      </c>
      <c r="C289" s="1" t="s">
        <v>289</v>
      </c>
      <c r="D289" s="1" t="s">
        <v>563</v>
      </c>
      <c r="E289" s="33">
        <v>30500</v>
      </c>
      <c r="F289" s="64"/>
      <c r="G289" s="64"/>
      <c r="H289" s="64"/>
      <c r="I289" s="64"/>
      <c r="J289" s="64"/>
      <c r="K289" s="64"/>
    </row>
    <row r="290" spans="2:11">
      <c r="B290" s="24">
        <f t="shared" si="4"/>
        <v>282</v>
      </c>
      <c r="C290" s="1" t="s">
        <v>287</v>
      </c>
      <c r="D290" s="1" t="s">
        <v>564</v>
      </c>
      <c r="E290" s="33">
        <v>99100</v>
      </c>
      <c r="F290" s="64"/>
      <c r="G290" s="64"/>
      <c r="H290" s="64"/>
      <c r="I290" s="64"/>
      <c r="J290" s="64"/>
      <c r="K290" s="64"/>
    </row>
    <row r="291" spans="2:11">
      <c r="B291" s="24">
        <f t="shared" si="4"/>
        <v>283</v>
      </c>
      <c r="C291" s="1" t="s">
        <v>8</v>
      </c>
      <c r="D291" s="1" t="s">
        <v>565</v>
      </c>
      <c r="E291" s="33">
        <v>68000</v>
      </c>
      <c r="F291" s="64"/>
      <c r="G291" s="64"/>
      <c r="H291" s="64"/>
      <c r="I291" s="64"/>
      <c r="J291" s="64"/>
      <c r="K291" s="64"/>
    </row>
    <row r="292" spans="2:11">
      <c r="B292" s="24">
        <f t="shared" si="4"/>
        <v>284</v>
      </c>
      <c r="C292" s="1" t="s">
        <v>6</v>
      </c>
      <c r="D292" s="1" t="s">
        <v>566</v>
      </c>
      <c r="E292" s="33">
        <v>11000</v>
      </c>
      <c r="F292" s="64"/>
      <c r="G292" s="64"/>
      <c r="H292" s="64"/>
      <c r="I292" s="64"/>
      <c r="J292" s="64"/>
      <c r="K292" s="64"/>
    </row>
    <row r="293" spans="2:11">
      <c r="B293" s="24">
        <f t="shared" si="4"/>
        <v>285</v>
      </c>
      <c r="C293" s="1" t="s">
        <v>8</v>
      </c>
      <c r="D293" s="1" t="s">
        <v>567</v>
      </c>
      <c r="E293" s="33">
        <v>29400</v>
      </c>
      <c r="F293" s="64"/>
      <c r="G293" s="64"/>
      <c r="H293" s="64"/>
      <c r="I293" s="64"/>
      <c r="J293" s="64"/>
      <c r="K293" s="64"/>
    </row>
    <row r="294" spans="2:11">
      <c r="B294" s="24">
        <f t="shared" si="4"/>
        <v>286</v>
      </c>
      <c r="C294" s="1" t="s">
        <v>308</v>
      </c>
      <c r="D294" s="1" t="s">
        <v>568</v>
      </c>
      <c r="E294" s="33">
        <v>53400</v>
      </c>
      <c r="F294" s="64"/>
      <c r="G294" s="64"/>
      <c r="H294" s="64"/>
      <c r="I294" s="64"/>
      <c r="J294" s="64"/>
      <c r="K294" s="64"/>
    </row>
    <row r="295" spans="2:11">
      <c r="B295" s="24">
        <f t="shared" si="4"/>
        <v>287</v>
      </c>
      <c r="C295" s="1" t="s">
        <v>287</v>
      </c>
      <c r="D295" s="1" t="s">
        <v>569</v>
      </c>
      <c r="E295" s="33">
        <v>65600</v>
      </c>
      <c r="F295" s="64"/>
      <c r="G295" s="64"/>
      <c r="H295" s="64"/>
      <c r="I295" s="64"/>
      <c r="J295" s="64"/>
      <c r="K295" s="64"/>
    </row>
    <row r="296" spans="2:11">
      <c r="B296" s="24">
        <f t="shared" si="4"/>
        <v>288</v>
      </c>
      <c r="C296" s="1" t="s">
        <v>6</v>
      </c>
      <c r="D296" s="1" t="s">
        <v>570</v>
      </c>
      <c r="E296" s="33">
        <v>35200</v>
      </c>
      <c r="F296" s="64"/>
      <c r="G296" s="64"/>
      <c r="H296" s="64"/>
      <c r="I296" s="64"/>
      <c r="J296" s="64"/>
      <c r="K296" s="64"/>
    </row>
    <row r="297" spans="2:11">
      <c r="B297" s="24">
        <f t="shared" si="4"/>
        <v>289</v>
      </c>
      <c r="C297" s="1" t="s">
        <v>5</v>
      </c>
      <c r="D297" s="1" t="s">
        <v>571</v>
      </c>
      <c r="E297" s="33">
        <v>71400</v>
      </c>
      <c r="F297" s="64"/>
      <c r="G297" s="64"/>
      <c r="H297" s="64"/>
      <c r="I297" s="64"/>
      <c r="J297" s="64"/>
      <c r="K297" s="64"/>
    </row>
    <row r="298" spans="2:11">
      <c r="B298" s="24">
        <f t="shared" si="4"/>
        <v>290</v>
      </c>
      <c r="C298" s="1" t="s">
        <v>287</v>
      </c>
      <c r="D298" s="1" t="s">
        <v>572</v>
      </c>
      <c r="E298" s="33">
        <v>43500</v>
      </c>
      <c r="F298" s="64"/>
      <c r="G298" s="64"/>
      <c r="H298" s="64"/>
      <c r="I298" s="64"/>
      <c r="J298" s="64"/>
      <c r="K298" s="64"/>
    </row>
    <row r="299" spans="2:11">
      <c r="B299" s="24">
        <f t="shared" si="4"/>
        <v>291</v>
      </c>
      <c r="C299" s="1" t="s">
        <v>5</v>
      </c>
      <c r="D299" s="1" t="s">
        <v>573</v>
      </c>
      <c r="E299" s="33">
        <v>38800</v>
      </c>
      <c r="F299" s="64"/>
      <c r="G299" s="64"/>
      <c r="H299" s="64"/>
      <c r="I299" s="64"/>
      <c r="J299" s="64"/>
      <c r="K299" s="64"/>
    </row>
    <row r="300" spans="2:11">
      <c r="B300" s="24">
        <f t="shared" si="4"/>
        <v>292</v>
      </c>
      <c r="C300" s="1" t="s">
        <v>308</v>
      </c>
      <c r="D300" s="1" t="s">
        <v>574</v>
      </c>
      <c r="E300" s="33">
        <v>93700</v>
      </c>
      <c r="F300" s="64"/>
      <c r="G300" s="64"/>
      <c r="H300" s="64"/>
      <c r="I300" s="64"/>
      <c r="J300" s="64"/>
      <c r="K300" s="64"/>
    </row>
    <row r="301" spans="2:11">
      <c r="B301" s="24">
        <f t="shared" si="4"/>
        <v>293</v>
      </c>
      <c r="C301" s="1" t="s">
        <v>287</v>
      </c>
      <c r="D301" s="1" t="s">
        <v>575</v>
      </c>
      <c r="E301" s="33">
        <v>75100</v>
      </c>
      <c r="F301" s="64"/>
      <c r="G301" s="64"/>
      <c r="H301" s="64"/>
      <c r="I301" s="64"/>
      <c r="J301" s="64"/>
      <c r="K301" s="64"/>
    </row>
    <row r="302" spans="2:11">
      <c r="B302" s="24">
        <f t="shared" si="4"/>
        <v>294</v>
      </c>
      <c r="C302" s="1" t="s">
        <v>8</v>
      </c>
      <c r="D302" s="1" t="s">
        <v>576</v>
      </c>
      <c r="E302" s="33">
        <v>68600</v>
      </c>
      <c r="F302" s="64"/>
      <c r="G302" s="64"/>
      <c r="H302" s="64"/>
      <c r="I302" s="64"/>
      <c r="J302" s="64"/>
      <c r="K302" s="64"/>
    </row>
    <row r="303" spans="2:11">
      <c r="B303" s="24">
        <f t="shared" si="4"/>
        <v>295</v>
      </c>
      <c r="C303" s="1" t="s">
        <v>308</v>
      </c>
      <c r="D303" s="1" t="s">
        <v>577</v>
      </c>
      <c r="E303" s="33">
        <v>20800</v>
      </c>
      <c r="F303" s="64"/>
      <c r="G303" s="64"/>
      <c r="H303" s="64"/>
      <c r="I303" s="64"/>
      <c r="J303" s="64"/>
      <c r="K303" s="64"/>
    </row>
    <row r="304" spans="2:11">
      <c r="B304" s="24">
        <f t="shared" si="4"/>
        <v>296</v>
      </c>
      <c r="C304" s="1" t="s">
        <v>6</v>
      </c>
      <c r="D304" s="1" t="s">
        <v>578</v>
      </c>
      <c r="E304" s="33">
        <v>86600</v>
      </c>
      <c r="F304" s="64"/>
      <c r="G304" s="64"/>
      <c r="H304" s="64"/>
      <c r="I304" s="64"/>
      <c r="J304" s="64"/>
      <c r="K304" s="64"/>
    </row>
    <row r="305" spans="2:11">
      <c r="B305" s="24">
        <f t="shared" si="4"/>
        <v>297</v>
      </c>
      <c r="C305" s="1" t="s">
        <v>308</v>
      </c>
      <c r="D305" s="1" t="s">
        <v>579</v>
      </c>
      <c r="E305" s="33">
        <v>78400</v>
      </c>
      <c r="F305" s="64"/>
      <c r="G305" s="64"/>
      <c r="H305" s="64"/>
      <c r="I305" s="64"/>
      <c r="J305" s="64"/>
      <c r="K305" s="64"/>
    </row>
    <row r="306" spans="2:11">
      <c r="B306" s="24">
        <f t="shared" si="4"/>
        <v>298</v>
      </c>
      <c r="C306" s="1" t="s">
        <v>6</v>
      </c>
      <c r="D306" s="1" t="s">
        <v>580</v>
      </c>
      <c r="E306" s="33">
        <v>86500</v>
      </c>
      <c r="F306" s="64"/>
      <c r="G306" s="64"/>
      <c r="H306" s="64"/>
      <c r="I306" s="64"/>
      <c r="J306" s="64"/>
      <c r="K306" s="64"/>
    </row>
    <row r="307" spans="2:11">
      <c r="B307" s="24">
        <f t="shared" si="4"/>
        <v>299</v>
      </c>
      <c r="C307" s="1" t="s">
        <v>6</v>
      </c>
      <c r="D307" s="1" t="s">
        <v>581</v>
      </c>
      <c r="E307" s="33">
        <v>51300</v>
      </c>
      <c r="F307" s="64"/>
      <c r="G307" s="64"/>
      <c r="H307" s="64"/>
      <c r="I307" s="64"/>
      <c r="J307" s="64"/>
      <c r="K307" s="64"/>
    </row>
    <row r="308" spans="2:11">
      <c r="B308" s="24">
        <f t="shared" si="4"/>
        <v>300</v>
      </c>
      <c r="C308" s="1" t="s">
        <v>289</v>
      </c>
      <c r="D308" s="1" t="s">
        <v>582</v>
      </c>
      <c r="E308" s="33">
        <v>66300</v>
      </c>
      <c r="F308" s="64"/>
      <c r="G308" s="64"/>
      <c r="H308" s="64"/>
      <c r="I308" s="64"/>
      <c r="J308" s="64"/>
      <c r="K308" s="64"/>
    </row>
    <row r="309" spans="2:11">
      <c r="B309" s="24">
        <f t="shared" si="4"/>
        <v>301</v>
      </c>
      <c r="C309" s="1" t="s">
        <v>308</v>
      </c>
      <c r="D309" s="1" t="s">
        <v>387</v>
      </c>
      <c r="E309" s="33">
        <v>73000</v>
      </c>
      <c r="F309" s="64"/>
      <c r="G309" s="64"/>
      <c r="H309" s="64"/>
      <c r="I309" s="64"/>
      <c r="J309" s="64"/>
      <c r="K309" s="64"/>
    </row>
    <row r="310" spans="2:11">
      <c r="B310" s="24">
        <f t="shared" si="4"/>
        <v>302</v>
      </c>
      <c r="C310" s="1" t="s">
        <v>308</v>
      </c>
      <c r="D310" s="1" t="s">
        <v>583</v>
      </c>
      <c r="E310" s="33">
        <v>35200</v>
      </c>
      <c r="F310" s="64"/>
      <c r="G310" s="64"/>
      <c r="H310" s="64"/>
      <c r="I310" s="64"/>
      <c r="J310" s="64"/>
      <c r="K310" s="64"/>
    </row>
    <row r="311" spans="2:11">
      <c r="B311" s="24">
        <f t="shared" si="4"/>
        <v>303</v>
      </c>
      <c r="C311" s="1" t="s">
        <v>289</v>
      </c>
      <c r="D311" s="1" t="s">
        <v>584</v>
      </c>
      <c r="E311" s="33">
        <v>45600</v>
      </c>
      <c r="F311" s="64"/>
      <c r="G311" s="64"/>
      <c r="H311" s="64"/>
      <c r="I311" s="64"/>
      <c r="J311" s="64"/>
      <c r="K311" s="64"/>
    </row>
    <row r="312" spans="2:11">
      <c r="B312" s="24">
        <f t="shared" si="4"/>
        <v>304</v>
      </c>
      <c r="C312" s="1" t="s">
        <v>6</v>
      </c>
      <c r="D312" s="1" t="s">
        <v>585</v>
      </c>
      <c r="E312" s="33">
        <v>33000</v>
      </c>
      <c r="F312" s="64"/>
      <c r="G312" s="64"/>
      <c r="H312" s="64"/>
      <c r="I312" s="64"/>
      <c r="J312" s="64"/>
      <c r="K312" s="64"/>
    </row>
    <row r="313" spans="2:11">
      <c r="B313" s="24">
        <f t="shared" si="4"/>
        <v>305</v>
      </c>
      <c r="C313" s="1" t="s">
        <v>287</v>
      </c>
      <c r="D313" s="1" t="s">
        <v>586</v>
      </c>
      <c r="E313" s="33">
        <v>75500</v>
      </c>
      <c r="F313" s="64"/>
      <c r="G313" s="64"/>
      <c r="H313" s="64"/>
      <c r="I313" s="64"/>
      <c r="J313" s="64"/>
      <c r="K313" s="64"/>
    </row>
    <row r="314" spans="2:11">
      <c r="B314" s="24">
        <f t="shared" si="4"/>
        <v>306</v>
      </c>
      <c r="C314" s="1" t="s">
        <v>308</v>
      </c>
      <c r="D314" s="1" t="s">
        <v>587</v>
      </c>
      <c r="E314" s="33">
        <v>33700</v>
      </c>
      <c r="F314" s="64"/>
      <c r="G314" s="64"/>
      <c r="H314" s="64"/>
      <c r="I314" s="64"/>
      <c r="J314" s="64"/>
      <c r="K314" s="64"/>
    </row>
    <row r="315" spans="2:11">
      <c r="B315" s="24">
        <f t="shared" si="4"/>
        <v>307</v>
      </c>
      <c r="C315" s="1" t="s">
        <v>289</v>
      </c>
      <c r="D315" s="1" t="s">
        <v>588</v>
      </c>
      <c r="E315" s="33">
        <v>37700</v>
      </c>
      <c r="F315" s="64"/>
      <c r="G315" s="64"/>
      <c r="H315" s="64"/>
      <c r="I315" s="64"/>
      <c r="J315" s="64"/>
      <c r="K315" s="64"/>
    </row>
    <row r="316" spans="2:11">
      <c r="B316" s="24">
        <f t="shared" si="4"/>
        <v>308</v>
      </c>
      <c r="C316" s="1" t="s">
        <v>308</v>
      </c>
      <c r="D316" s="1" t="s">
        <v>589</v>
      </c>
      <c r="E316" s="33">
        <v>33100</v>
      </c>
      <c r="F316" s="64"/>
      <c r="G316" s="64"/>
      <c r="H316" s="64"/>
      <c r="I316" s="64"/>
      <c r="J316" s="64"/>
      <c r="K316" s="64"/>
    </row>
    <row r="317" spans="2:11">
      <c r="B317" s="24">
        <f t="shared" si="4"/>
        <v>309</v>
      </c>
      <c r="C317" s="1" t="s">
        <v>287</v>
      </c>
      <c r="D317" s="1" t="s">
        <v>590</v>
      </c>
      <c r="E317" s="33">
        <v>17200</v>
      </c>
      <c r="F317" s="64"/>
      <c r="G317" s="64"/>
      <c r="H317" s="64"/>
      <c r="I317" s="64"/>
      <c r="J317" s="64"/>
      <c r="K317" s="64"/>
    </row>
    <row r="318" spans="2:11">
      <c r="B318" s="24">
        <f t="shared" si="4"/>
        <v>310</v>
      </c>
      <c r="C318" s="1" t="s">
        <v>8</v>
      </c>
      <c r="D318" s="1" t="s">
        <v>591</v>
      </c>
      <c r="E318" s="33">
        <v>64500</v>
      </c>
      <c r="F318" s="64"/>
      <c r="G318" s="64"/>
      <c r="H318" s="64"/>
      <c r="I318" s="64"/>
      <c r="J318" s="64"/>
      <c r="K318" s="64"/>
    </row>
    <row r="319" spans="2:11">
      <c r="B319" s="24">
        <f t="shared" si="4"/>
        <v>311</v>
      </c>
      <c r="C319" s="1" t="s">
        <v>287</v>
      </c>
      <c r="D319" s="1" t="s">
        <v>592</v>
      </c>
      <c r="E319" s="33">
        <v>35600</v>
      </c>
      <c r="F319" s="64"/>
      <c r="G319" s="64"/>
      <c r="H319" s="64"/>
      <c r="I319" s="64"/>
      <c r="J319" s="64"/>
      <c r="K319" s="64"/>
    </row>
    <row r="320" spans="2:11">
      <c r="B320" s="24">
        <f t="shared" si="4"/>
        <v>312</v>
      </c>
      <c r="C320" s="1" t="s">
        <v>308</v>
      </c>
      <c r="D320" s="1" t="s">
        <v>593</v>
      </c>
      <c r="E320" s="33">
        <v>93400</v>
      </c>
      <c r="F320" s="64"/>
      <c r="G320" s="64"/>
      <c r="H320" s="64"/>
      <c r="I320" s="64"/>
      <c r="J320" s="64"/>
      <c r="K320" s="64"/>
    </row>
    <row r="321" spans="2:11">
      <c r="B321" s="24">
        <f t="shared" si="4"/>
        <v>313</v>
      </c>
      <c r="C321" s="1" t="s">
        <v>8</v>
      </c>
      <c r="D321" s="1" t="s">
        <v>371</v>
      </c>
      <c r="E321" s="33">
        <v>32300</v>
      </c>
      <c r="F321" s="64"/>
      <c r="G321" s="64"/>
      <c r="H321" s="64"/>
      <c r="I321" s="64"/>
      <c r="J321" s="64"/>
      <c r="K321" s="64"/>
    </row>
    <row r="322" spans="2:11">
      <c r="B322" s="24">
        <f t="shared" si="4"/>
        <v>314</v>
      </c>
      <c r="C322" s="1" t="s">
        <v>289</v>
      </c>
      <c r="D322" s="1" t="s">
        <v>594</v>
      </c>
      <c r="E322" s="33">
        <v>88100</v>
      </c>
      <c r="F322" s="64"/>
      <c r="G322" s="64"/>
      <c r="H322" s="64"/>
      <c r="I322" s="64"/>
      <c r="J322" s="64"/>
      <c r="K322" s="64"/>
    </row>
    <row r="323" spans="2:11">
      <c r="B323" s="24">
        <f t="shared" si="4"/>
        <v>315</v>
      </c>
      <c r="C323" s="1" t="s">
        <v>8</v>
      </c>
      <c r="D323" s="1" t="s">
        <v>595</v>
      </c>
      <c r="E323" s="33">
        <v>37400</v>
      </c>
      <c r="F323" s="64"/>
      <c r="G323" s="64"/>
      <c r="H323" s="64"/>
      <c r="I323" s="64"/>
      <c r="J323" s="64"/>
      <c r="K323" s="64"/>
    </row>
    <row r="324" spans="2:11">
      <c r="B324" s="24">
        <f t="shared" si="4"/>
        <v>316</v>
      </c>
      <c r="C324" s="1" t="s">
        <v>289</v>
      </c>
      <c r="D324" s="1" t="s">
        <v>596</v>
      </c>
      <c r="E324" s="33">
        <v>55800</v>
      </c>
      <c r="F324" s="64"/>
      <c r="G324" s="64"/>
      <c r="H324" s="64"/>
      <c r="I324" s="64"/>
      <c r="J324" s="64"/>
      <c r="K324" s="64"/>
    </row>
    <row r="325" spans="2:11">
      <c r="B325" s="24">
        <f t="shared" si="4"/>
        <v>317</v>
      </c>
      <c r="C325" s="1" t="s">
        <v>5</v>
      </c>
      <c r="D325" s="1" t="s">
        <v>597</v>
      </c>
      <c r="E325" s="33">
        <v>88100</v>
      </c>
      <c r="F325" s="64"/>
      <c r="G325" s="64"/>
      <c r="H325" s="64"/>
      <c r="I325" s="64"/>
      <c r="J325" s="64"/>
      <c r="K325" s="64"/>
    </row>
    <row r="326" spans="2:11">
      <c r="B326" s="24">
        <f t="shared" si="4"/>
        <v>318</v>
      </c>
      <c r="C326" s="1" t="s">
        <v>6</v>
      </c>
      <c r="D326" s="1" t="s">
        <v>598</v>
      </c>
      <c r="E326" s="33">
        <v>52900</v>
      </c>
      <c r="F326" s="64"/>
      <c r="G326" s="64"/>
      <c r="H326" s="64"/>
      <c r="I326" s="64"/>
      <c r="J326" s="64"/>
      <c r="K326" s="64"/>
    </row>
    <row r="327" spans="2:11">
      <c r="B327" s="24">
        <f t="shared" si="4"/>
        <v>319</v>
      </c>
      <c r="C327" s="1" t="s">
        <v>308</v>
      </c>
      <c r="D327" s="1" t="s">
        <v>599</v>
      </c>
      <c r="E327" s="33">
        <v>25600</v>
      </c>
      <c r="F327" s="64"/>
      <c r="G327" s="64"/>
      <c r="H327" s="64"/>
      <c r="I327" s="64"/>
      <c r="J327" s="64"/>
      <c r="K327" s="64"/>
    </row>
    <row r="328" spans="2:11">
      <c r="B328" s="24">
        <f t="shared" si="4"/>
        <v>320</v>
      </c>
      <c r="C328" s="1" t="s">
        <v>289</v>
      </c>
      <c r="D328" s="1" t="s">
        <v>600</v>
      </c>
      <c r="E328" s="33">
        <v>36500</v>
      </c>
      <c r="F328" s="64"/>
      <c r="G328" s="64"/>
      <c r="H328" s="64"/>
      <c r="I328" s="64"/>
      <c r="J328" s="64"/>
      <c r="K328" s="64"/>
    </row>
    <row r="329" spans="2:11">
      <c r="B329" s="24">
        <f t="shared" si="4"/>
        <v>321</v>
      </c>
      <c r="C329" s="1" t="s">
        <v>287</v>
      </c>
      <c r="D329" s="1" t="s">
        <v>601</v>
      </c>
      <c r="E329" s="33">
        <v>27800</v>
      </c>
      <c r="F329" s="64"/>
      <c r="G329" s="64"/>
      <c r="H329" s="64"/>
      <c r="I329" s="64"/>
      <c r="J329" s="64"/>
      <c r="K329" s="64"/>
    </row>
    <row r="330" spans="2:11">
      <c r="B330" s="24">
        <f t="shared" si="4"/>
        <v>322</v>
      </c>
      <c r="C330" s="1" t="s">
        <v>289</v>
      </c>
      <c r="D330" s="1" t="s">
        <v>403</v>
      </c>
      <c r="E330" s="33">
        <v>52400</v>
      </c>
      <c r="F330" s="64"/>
      <c r="G330" s="64"/>
      <c r="H330" s="64"/>
      <c r="I330" s="64"/>
      <c r="J330" s="64"/>
      <c r="K330" s="64"/>
    </row>
    <row r="331" spans="2:11">
      <c r="B331" s="24">
        <f t="shared" ref="B331:B394" si="5">B330+1</f>
        <v>323</v>
      </c>
      <c r="C331" s="1" t="s">
        <v>6</v>
      </c>
      <c r="D331" s="1" t="s">
        <v>602</v>
      </c>
      <c r="E331" s="33">
        <v>79600</v>
      </c>
      <c r="F331" s="64"/>
      <c r="G331" s="64"/>
      <c r="H331" s="64"/>
      <c r="I331" s="64"/>
      <c r="J331" s="64"/>
      <c r="K331" s="64"/>
    </row>
    <row r="332" spans="2:11">
      <c r="B332" s="24">
        <f t="shared" si="5"/>
        <v>324</v>
      </c>
      <c r="C332" s="1" t="s">
        <v>6</v>
      </c>
      <c r="D332" s="1" t="s">
        <v>603</v>
      </c>
      <c r="E332" s="33">
        <v>50600</v>
      </c>
      <c r="F332" s="64"/>
      <c r="G332" s="64"/>
      <c r="H332" s="64"/>
      <c r="I332" s="64"/>
      <c r="J332" s="64"/>
      <c r="K332" s="64"/>
    </row>
    <row r="333" spans="2:11">
      <c r="B333" s="24">
        <f t="shared" si="5"/>
        <v>325</v>
      </c>
      <c r="C333" s="1" t="s">
        <v>6</v>
      </c>
      <c r="D333" s="1" t="s">
        <v>604</v>
      </c>
      <c r="E333" s="33">
        <v>83100</v>
      </c>
      <c r="F333" s="64"/>
      <c r="G333" s="64"/>
      <c r="H333" s="64"/>
      <c r="I333" s="64"/>
      <c r="J333" s="64"/>
      <c r="K333" s="64"/>
    </row>
    <row r="334" spans="2:11">
      <c r="B334" s="24">
        <f t="shared" si="5"/>
        <v>326</v>
      </c>
      <c r="C334" s="1" t="s">
        <v>6</v>
      </c>
      <c r="D334" s="1" t="s">
        <v>605</v>
      </c>
      <c r="E334" s="33">
        <v>85400</v>
      </c>
      <c r="F334" s="64"/>
      <c r="G334" s="64"/>
      <c r="H334" s="64"/>
      <c r="I334" s="64"/>
      <c r="J334" s="64"/>
      <c r="K334" s="64"/>
    </row>
    <row r="335" spans="2:11">
      <c r="B335" s="24">
        <f t="shared" si="5"/>
        <v>327</v>
      </c>
      <c r="C335" s="1" t="s">
        <v>287</v>
      </c>
      <c r="D335" s="1" t="s">
        <v>542</v>
      </c>
      <c r="E335" s="33">
        <v>21400</v>
      </c>
      <c r="F335" s="64"/>
      <c r="G335" s="64"/>
      <c r="H335" s="64"/>
      <c r="I335" s="64"/>
      <c r="J335" s="64"/>
      <c r="K335" s="64"/>
    </row>
    <row r="336" spans="2:11">
      <c r="B336" s="24">
        <f t="shared" si="5"/>
        <v>328</v>
      </c>
      <c r="C336" s="1" t="s">
        <v>6</v>
      </c>
      <c r="D336" s="1" t="s">
        <v>606</v>
      </c>
      <c r="E336" s="33">
        <v>50300</v>
      </c>
      <c r="F336" s="64"/>
      <c r="G336" s="64"/>
      <c r="H336" s="64"/>
      <c r="I336" s="64"/>
      <c r="J336" s="64"/>
      <c r="K336" s="64"/>
    </row>
    <row r="337" spans="2:11">
      <c r="B337" s="24">
        <f t="shared" si="5"/>
        <v>329</v>
      </c>
      <c r="C337" s="1" t="s">
        <v>287</v>
      </c>
      <c r="D337" s="1" t="s">
        <v>607</v>
      </c>
      <c r="E337" s="33">
        <v>60300</v>
      </c>
      <c r="F337" s="64"/>
      <c r="G337" s="64"/>
      <c r="H337" s="64"/>
      <c r="I337" s="64"/>
      <c r="J337" s="64"/>
      <c r="K337" s="64"/>
    </row>
    <row r="338" spans="2:11">
      <c r="B338" s="24">
        <f t="shared" si="5"/>
        <v>330</v>
      </c>
      <c r="C338" s="1" t="s">
        <v>8</v>
      </c>
      <c r="D338" s="1" t="s">
        <v>608</v>
      </c>
      <c r="E338" s="33">
        <v>32300</v>
      </c>
      <c r="F338" s="64"/>
      <c r="G338" s="64"/>
      <c r="H338" s="64"/>
      <c r="I338" s="64"/>
      <c r="J338" s="64"/>
      <c r="K338" s="64"/>
    </row>
    <row r="339" spans="2:11">
      <c r="B339" s="24">
        <f t="shared" si="5"/>
        <v>331</v>
      </c>
      <c r="C339" s="1" t="s">
        <v>287</v>
      </c>
      <c r="D339" s="1" t="s">
        <v>609</v>
      </c>
      <c r="E339" s="33">
        <v>61300</v>
      </c>
      <c r="F339" s="64"/>
      <c r="G339" s="64"/>
      <c r="H339" s="64"/>
      <c r="I339" s="64"/>
      <c r="J339" s="64"/>
      <c r="K339" s="64"/>
    </row>
    <row r="340" spans="2:11">
      <c r="B340" s="24">
        <f t="shared" si="5"/>
        <v>332</v>
      </c>
      <c r="C340" s="1" t="s">
        <v>308</v>
      </c>
      <c r="D340" s="1" t="s">
        <v>610</v>
      </c>
      <c r="E340" s="33">
        <v>62300</v>
      </c>
      <c r="F340" s="64"/>
      <c r="G340" s="64"/>
      <c r="H340" s="64"/>
      <c r="I340" s="64"/>
      <c r="J340" s="64"/>
      <c r="K340" s="64"/>
    </row>
    <row r="341" spans="2:11">
      <c r="B341" s="24">
        <f t="shared" si="5"/>
        <v>333</v>
      </c>
      <c r="C341" s="1" t="s">
        <v>289</v>
      </c>
      <c r="D341" s="1" t="s">
        <v>611</v>
      </c>
      <c r="E341" s="33">
        <v>51300</v>
      </c>
      <c r="F341" s="64"/>
      <c r="G341" s="64"/>
      <c r="H341" s="64"/>
      <c r="I341" s="64"/>
      <c r="J341" s="64"/>
      <c r="K341" s="64"/>
    </row>
    <row r="342" spans="2:11">
      <c r="B342" s="24">
        <f t="shared" si="5"/>
        <v>334</v>
      </c>
      <c r="C342" s="1" t="s">
        <v>8</v>
      </c>
      <c r="D342" s="1" t="s">
        <v>612</v>
      </c>
      <c r="E342" s="33">
        <v>82200</v>
      </c>
      <c r="F342" s="64"/>
      <c r="G342" s="64"/>
      <c r="H342" s="64"/>
      <c r="I342" s="64"/>
      <c r="J342" s="64"/>
      <c r="K342" s="64"/>
    </row>
    <row r="343" spans="2:11">
      <c r="B343" s="24">
        <f t="shared" si="5"/>
        <v>335</v>
      </c>
      <c r="C343" s="1" t="s">
        <v>8</v>
      </c>
      <c r="D343" s="1" t="s">
        <v>613</v>
      </c>
      <c r="E343" s="33">
        <v>56100</v>
      </c>
      <c r="F343" s="64"/>
      <c r="G343" s="64"/>
      <c r="H343" s="64"/>
      <c r="I343" s="64"/>
      <c r="J343" s="64"/>
      <c r="K343" s="64"/>
    </row>
    <row r="344" spans="2:11">
      <c r="B344" s="24">
        <f t="shared" si="5"/>
        <v>336</v>
      </c>
      <c r="C344" s="1" t="s">
        <v>8</v>
      </c>
      <c r="D344" s="1" t="s">
        <v>614</v>
      </c>
      <c r="E344" s="33">
        <v>35400</v>
      </c>
      <c r="F344" s="64"/>
      <c r="G344" s="64"/>
      <c r="H344" s="64"/>
      <c r="I344" s="64"/>
      <c r="J344" s="64"/>
      <c r="K344" s="64"/>
    </row>
    <row r="345" spans="2:11">
      <c r="B345" s="24">
        <f t="shared" si="5"/>
        <v>337</v>
      </c>
      <c r="C345" s="1" t="s">
        <v>287</v>
      </c>
      <c r="D345" s="1" t="s">
        <v>615</v>
      </c>
      <c r="E345" s="33">
        <v>63900</v>
      </c>
      <c r="F345" s="64"/>
      <c r="G345" s="64"/>
      <c r="H345" s="64"/>
      <c r="I345" s="64"/>
      <c r="J345" s="64"/>
      <c r="K345" s="64"/>
    </row>
    <row r="346" spans="2:11">
      <c r="B346" s="24">
        <f t="shared" si="5"/>
        <v>338</v>
      </c>
      <c r="C346" s="1" t="s">
        <v>287</v>
      </c>
      <c r="D346" s="1" t="s">
        <v>616</v>
      </c>
      <c r="E346" s="33">
        <v>39400</v>
      </c>
      <c r="F346" s="64"/>
      <c r="G346" s="64"/>
      <c r="H346" s="64"/>
      <c r="I346" s="64"/>
      <c r="J346" s="64"/>
      <c r="K346" s="64"/>
    </row>
    <row r="347" spans="2:11">
      <c r="B347" s="24">
        <f t="shared" si="5"/>
        <v>339</v>
      </c>
      <c r="C347" s="1" t="s">
        <v>287</v>
      </c>
      <c r="D347" s="1" t="s">
        <v>617</v>
      </c>
      <c r="E347" s="33">
        <v>51300</v>
      </c>
      <c r="F347" s="64"/>
      <c r="G347" s="64"/>
      <c r="H347" s="64"/>
      <c r="I347" s="64"/>
      <c r="J347" s="64"/>
      <c r="K347" s="64"/>
    </row>
    <row r="348" spans="2:11">
      <c r="B348" s="24">
        <f t="shared" si="5"/>
        <v>340</v>
      </c>
      <c r="C348" s="1" t="s">
        <v>5</v>
      </c>
      <c r="D348" s="1" t="s">
        <v>618</v>
      </c>
      <c r="E348" s="33">
        <v>78300</v>
      </c>
      <c r="F348" s="64"/>
      <c r="G348" s="64"/>
      <c r="H348" s="64"/>
      <c r="I348" s="64"/>
      <c r="J348" s="64"/>
      <c r="K348" s="64"/>
    </row>
    <row r="349" spans="2:11">
      <c r="B349" s="24">
        <f t="shared" si="5"/>
        <v>341</v>
      </c>
      <c r="C349" s="1" t="s">
        <v>6</v>
      </c>
      <c r="D349" s="1" t="s">
        <v>619</v>
      </c>
      <c r="E349" s="33">
        <v>39400</v>
      </c>
      <c r="F349" s="64"/>
      <c r="G349" s="64"/>
      <c r="H349" s="64"/>
      <c r="I349" s="64"/>
      <c r="J349" s="64"/>
      <c r="K349" s="64"/>
    </row>
    <row r="350" spans="2:11">
      <c r="B350" s="24">
        <f t="shared" si="5"/>
        <v>342</v>
      </c>
      <c r="C350" s="1" t="s">
        <v>5</v>
      </c>
      <c r="D350" s="1" t="s">
        <v>480</v>
      </c>
      <c r="E350" s="33">
        <v>28700</v>
      </c>
      <c r="F350" s="64"/>
      <c r="G350" s="64"/>
      <c r="H350" s="64"/>
      <c r="I350" s="64"/>
      <c r="J350" s="64"/>
      <c r="K350" s="64"/>
    </row>
    <row r="351" spans="2:11">
      <c r="B351" s="24">
        <f t="shared" si="5"/>
        <v>343</v>
      </c>
      <c r="C351" s="1" t="s">
        <v>6</v>
      </c>
      <c r="D351" s="1" t="s">
        <v>620</v>
      </c>
      <c r="E351" s="33">
        <v>48100</v>
      </c>
      <c r="F351" s="64"/>
      <c r="G351" s="64"/>
      <c r="H351" s="64"/>
      <c r="I351" s="64"/>
      <c r="J351" s="64"/>
      <c r="K351" s="64"/>
    </row>
    <row r="352" spans="2:11">
      <c r="B352" s="24">
        <f t="shared" si="5"/>
        <v>344</v>
      </c>
      <c r="C352" s="1" t="s">
        <v>289</v>
      </c>
      <c r="D352" s="1" t="s">
        <v>621</v>
      </c>
      <c r="E352" s="33">
        <v>53900</v>
      </c>
      <c r="F352" s="64"/>
      <c r="G352" s="64"/>
      <c r="H352" s="64"/>
      <c r="I352" s="64"/>
      <c r="J352" s="64"/>
      <c r="K352" s="64"/>
    </row>
    <row r="353" spans="2:11">
      <c r="B353" s="24">
        <f t="shared" si="5"/>
        <v>345</v>
      </c>
      <c r="C353" s="1" t="s">
        <v>289</v>
      </c>
      <c r="D353" s="1" t="s">
        <v>622</v>
      </c>
      <c r="E353" s="33">
        <v>54900</v>
      </c>
      <c r="F353" s="64"/>
      <c r="G353" s="64"/>
      <c r="H353" s="64"/>
      <c r="I353" s="64"/>
      <c r="J353" s="64"/>
      <c r="K353" s="64"/>
    </row>
    <row r="354" spans="2:11">
      <c r="B354" s="24">
        <f t="shared" si="5"/>
        <v>346</v>
      </c>
      <c r="C354" s="1" t="s">
        <v>289</v>
      </c>
      <c r="D354" s="1" t="s">
        <v>431</v>
      </c>
      <c r="E354" s="33">
        <v>89900</v>
      </c>
      <c r="F354" s="64"/>
      <c r="G354" s="64"/>
      <c r="H354" s="64"/>
      <c r="I354" s="64"/>
      <c r="J354" s="64"/>
      <c r="K354" s="64"/>
    </row>
    <row r="355" spans="2:11">
      <c r="B355" s="24">
        <f t="shared" si="5"/>
        <v>347</v>
      </c>
      <c r="C355" s="1" t="s">
        <v>287</v>
      </c>
      <c r="D355" s="1" t="s">
        <v>623</v>
      </c>
      <c r="E355" s="33">
        <v>26000</v>
      </c>
      <c r="F355" s="64"/>
      <c r="G355" s="64"/>
      <c r="H355" s="64"/>
      <c r="I355" s="64"/>
      <c r="J355" s="64"/>
      <c r="K355" s="64"/>
    </row>
    <row r="356" spans="2:11">
      <c r="B356" s="24">
        <f t="shared" si="5"/>
        <v>348</v>
      </c>
      <c r="C356" s="1" t="s">
        <v>6</v>
      </c>
      <c r="D356" s="1" t="s">
        <v>624</v>
      </c>
      <c r="E356" s="33">
        <v>16300</v>
      </c>
      <c r="F356" s="64"/>
      <c r="G356" s="64"/>
      <c r="H356" s="64"/>
      <c r="I356" s="64"/>
      <c r="J356" s="64"/>
      <c r="K356" s="64"/>
    </row>
    <row r="357" spans="2:11">
      <c r="B357" s="24">
        <f t="shared" si="5"/>
        <v>349</v>
      </c>
      <c r="C357" s="1" t="s">
        <v>5</v>
      </c>
      <c r="D357" s="1" t="s">
        <v>625</v>
      </c>
      <c r="E357" s="33">
        <v>37100</v>
      </c>
      <c r="F357" s="64"/>
      <c r="G357" s="64"/>
      <c r="H357" s="64"/>
      <c r="I357" s="64"/>
      <c r="J357" s="64"/>
      <c r="K357" s="64"/>
    </row>
    <row r="358" spans="2:11">
      <c r="B358" s="24">
        <f t="shared" si="5"/>
        <v>350</v>
      </c>
      <c r="C358" s="1" t="s">
        <v>287</v>
      </c>
      <c r="D358" s="1" t="s">
        <v>626</v>
      </c>
      <c r="E358" s="33">
        <v>39600</v>
      </c>
      <c r="F358" s="64"/>
      <c r="G358" s="64"/>
      <c r="H358" s="64"/>
      <c r="I358" s="64"/>
      <c r="J358" s="64"/>
      <c r="K358" s="64"/>
    </row>
    <row r="359" spans="2:11">
      <c r="B359" s="24">
        <f t="shared" si="5"/>
        <v>351</v>
      </c>
      <c r="C359" s="1" t="s">
        <v>5</v>
      </c>
      <c r="D359" s="1" t="s">
        <v>421</v>
      </c>
      <c r="E359" s="33">
        <v>92000</v>
      </c>
      <c r="F359" s="64"/>
      <c r="G359" s="64"/>
      <c r="H359" s="64"/>
      <c r="I359" s="64"/>
      <c r="J359" s="64"/>
      <c r="K359" s="64"/>
    </row>
    <row r="360" spans="2:11">
      <c r="B360" s="24">
        <f t="shared" si="5"/>
        <v>352</v>
      </c>
      <c r="C360" s="1" t="s">
        <v>289</v>
      </c>
      <c r="D360" s="1" t="s">
        <v>627</v>
      </c>
      <c r="E360" s="33">
        <v>26900</v>
      </c>
      <c r="F360" s="64"/>
      <c r="G360" s="64"/>
      <c r="H360" s="64"/>
      <c r="I360" s="64"/>
      <c r="J360" s="64"/>
      <c r="K360" s="64"/>
    </row>
    <row r="361" spans="2:11">
      <c r="B361" s="24">
        <f t="shared" si="5"/>
        <v>353</v>
      </c>
      <c r="C361" s="1" t="s">
        <v>308</v>
      </c>
      <c r="D361" s="1" t="s">
        <v>628</v>
      </c>
      <c r="E361" s="33">
        <v>23500</v>
      </c>
      <c r="F361" s="64"/>
      <c r="G361" s="64"/>
      <c r="H361" s="64"/>
      <c r="I361" s="64"/>
      <c r="J361" s="64"/>
      <c r="K361" s="64"/>
    </row>
    <row r="362" spans="2:11">
      <c r="B362" s="24">
        <f t="shared" si="5"/>
        <v>354</v>
      </c>
      <c r="C362" s="1" t="s">
        <v>5</v>
      </c>
      <c r="D362" s="1" t="s">
        <v>629</v>
      </c>
      <c r="E362" s="33">
        <v>94600</v>
      </c>
      <c r="F362" s="64"/>
      <c r="G362" s="64"/>
      <c r="H362" s="64"/>
      <c r="I362" s="64"/>
      <c r="J362" s="64"/>
      <c r="K362" s="64"/>
    </row>
    <row r="363" spans="2:11">
      <c r="B363" s="24">
        <f t="shared" si="5"/>
        <v>355</v>
      </c>
      <c r="C363" s="1" t="s">
        <v>5</v>
      </c>
      <c r="D363" s="1" t="s">
        <v>630</v>
      </c>
      <c r="E363" s="33">
        <v>35200</v>
      </c>
      <c r="F363" s="64"/>
      <c r="G363" s="64"/>
      <c r="H363" s="64"/>
      <c r="I363" s="64"/>
      <c r="J363" s="64"/>
      <c r="K363" s="64"/>
    </row>
    <row r="364" spans="2:11">
      <c r="B364" s="24">
        <f t="shared" si="5"/>
        <v>356</v>
      </c>
      <c r="C364" s="1" t="s">
        <v>287</v>
      </c>
      <c r="D364" s="1" t="s">
        <v>631</v>
      </c>
      <c r="E364" s="33">
        <v>46600</v>
      </c>
      <c r="F364" s="64"/>
      <c r="G364" s="64"/>
      <c r="H364" s="64"/>
      <c r="I364" s="64"/>
      <c r="J364" s="64"/>
      <c r="K364" s="64"/>
    </row>
    <row r="365" spans="2:11">
      <c r="B365" s="24">
        <f t="shared" si="5"/>
        <v>357</v>
      </c>
      <c r="C365" s="1" t="s">
        <v>5</v>
      </c>
      <c r="D365" s="1" t="s">
        <v>632</v>
      </c>
      <c r="E365" s="33">
        <v>18200</v>
      </c>
      <c r="F365" s="64"/>
      <c r="G365" s="64"/>
      <c r="H365" s="64"/>
      <c r="I365" s="64"/>
      <c r="J365" s="64"/>
      <c r="K365" s="64"/>
    </row>
    <row r="366" spans="2:11">
      <c r="B366" s="24">
        <f t="shared" si="5"/>
        <v>358</v>
      </c>
      <c r="C366" s="1" t="s">
        <v>308</v>
      </c>
      <c r="D366" s="1" t="s">
        <v>633</v>
      </c>
      <c r="E366" s="33">
        <v>90600</v>
      </c>
      <c r="F366" s="64"/>
      <c r="G366" s="64"/>
      <c r="H366" s="64"/>
      <c r="I366" s="64"/>
      <c r="J366" s="64"/>
      <c r="K366" s="64"/>
    </row>
    <row r="367" spans="2:11">
      <c r="B367" s="24">
        <f t="shared" si="5"/>
        <v>359</v>
      </c>
      <c r="C367" s="1" t="s">
        <v>8</v>
      </c>
      <c r="D367" s="1" t="s">
        <v>634</v>
      </c>
      <c r="E367" s="33">
        <v>21600</v>
      </c>
      <c r="F367" s="64"/>
      <c r="G367" s="64"/>
      <c r="H367" s="64"/>
      <c r="I367" s="64"/>
      <c r="J367" s="64"/>
      <c r="K367" s="64"/>
    </row>
    <row r="368" spans="2:11">
      <c r="B368" s="24">
        <f t="shared" si="5"/>
        <v>360</v>
      </c>
      <c r="C368" s="1" t="s">
        <v>287</v>
      </c>
      <c r="D368" s="1" t="s">
        <v>635</v>
      </c>
      <c r="E368" s="33">
        <v>37600</v>
      </c>
      <c r="F368" s="64"/>
      <c r="G368" s="64"/>
      <c r="H368" s="64"/>
      <c r="I368" s="64"/>
      <c r="J368" s="64"/>
      <c r="K368" s="64"/>
    </row>
    <row r="369" spans="2:11">
      <c r="B369" s="24">
        <f t="shared" si="5"/>
        <v>361</v>
      </c>
      <c r="C369" s="1" t="s">
        <v>5</v>
      </c>
      <c r="D369" s="1" t="s">
        <v>636</v>
      </c>
      <c r="E369" s="33">
        <v>87700</v>
      </c>
      <c r="F369" s="64"/>
      <c r="G369" s="64"/>
      <c r="H369" s="64"/>
      <c r="I369" s="64"/>
      <c r="J369" s="64"/>
      <c r="K369" s="64"/>
    </row>
    <row r="370" spans="2:11">
      <c r="B370" s="24">
        <f t="shared" si="5"/>
        <v>362</v>
      </c>
      <c r="C370" s="1" t="s">
        <v>289</v>
      </c>
      <c r="D370" s="1" t="s">
        <v>637</v>
      </c>
      <c r="E370" s="33">
        <v>18200</v>
      </c>
      <c r="F370" s="64"/>
      <c r="G370" s="64"/>
      <c r="H370" s="64"/>
      <c r="I370" s="64"/>
      <c r="J370" s="64"/>
      <c r="K370" s="64"/>
    </row>
    <row r="371" spans="2:11">
      <c r="B371" s="24">
        <f t="shared" si="5"/>
        <v>363</v>
      </c>
      <c r="C371" s="1" t="s">
        <v>8</v>
      </c>
      <c r="D371" s="1" t="s">
        <v>638</v>
      </c>
      <c r="E371" s="33">
        <v>60900</v>
      </c>
      <c r="F371" s="64"/>
      <c r="G371" s="64"/>
      <c r="H371" s="64"/>
      <c r="I371" s="64"/>
      <c r="J371" s="64"/>
      <c r="K371" s="64"/>
    </row>
    <row r="372" spans="2:11">
      <c r="B372" s="24">
        <f t="shared" si="5"/>
        <v>364</v>
      </c>
      <c r="C372" s="1" t="s">
        <v>308</v>
      </c>
      <c r="D372" s="1" t="s">
        <v>639</v>
      </c>
      <c r="E372" s="33">
        <v>47200</v>
      </c>
      <c r="F372" s="64"/>
      <c r="G372" s="64"/>
      <c r="H372" s="64"/>
      <c r="I372" s="64"/>
      <c r="J372" s="64"/>
      <c r="K372" s="64"/>
    </row>
    <row r="373" spans="2:11">
      <c r="B373" s="24">
        <f t="shared" si="5"/>
        <v>365</v>
      </c>
      <c r="C373" s="1" t="s">
        <v>289</v>
      </c>
      <c r="D373" s="1" t="s">
        <v>640</v>
      </c>
      <c r="E373" s="33">
        <v>75700</v>
      </c>
      <c r="F373" s="64"/>
      <c r="G373" s="64"/>
      <c r="H373" s="64"/>
      <c r="I373" s="64"/>
      <c r="J373" s="64"/>
      <c r="K373" s="64"/>
    </row>
    <row r="374" spans="2:11">
      <c r="B374" s="24">
        <f t="shared" si="5"/>
        <v>366</v>
      </c>
      <c r="C374" s="1" t="s">
        <v>308</v>
      </c>
      <c r="D374" s="1" t="s">
        <v>641</v>
      </c>
      <c r="E374" s="33">
        <v>49300</v>
      </c>
      <c r="F374" s="64"/>
      <c r="G374" s="64"/>
      <c r="H374" s="64"/>
      <c r="I374" s="64"/>
      <c r="J374" s="64"/>
      <c r="K374" s="64"/>
    </row>
    <row r="375" spans="2:11">
      <c r="B375" s="24">
        <f t="shared" si="5"/>
        <v>367</v>
      </c>
      <c r="C375" s="1" t="s">
        <v>8</v>
      </c>
      <c r="D375" s="1" t="s">
        <v>642</v>
      </c>
      <c r="E375" s="33">
        <v>22300</v>
      </c>
      <c r="F375" s="64"/>
      <c r="G375" s="64"/>
      <c r="H375" s="64"/>
      <c r="I375" s="64"/>
      <c r="J375" s="64"/>
      <c r="K375" s="64"/>
    </row>
    <row r="376" spans="2:11">
      <c r="B376" s="24">
        <f t="shared" si="5"/>
        <v>368</v>
      </c>
      <c r="C376" s="1" t="s">
        <v>6</v>
      </c>
      <c r="D376" s="1" t="s">
        <v>643</v>
      </c>
      <c r="E376" s="33">
        <v>66600</v>
      </c>
      <c r="F376" s="64"/>
      <c r="G376" s="64"/>
      <c r="H376" s="64"/>
      <c r="I376" s="64"/>
      <c r="J376" s="64"/>
      <c r="K376" s="64"/>
    </row>
    <row r="377" spans="2:11">
      <c r="B377" s="24">
        <f t="shared" si="5"/>
        <v>369</v>
      </c>
      <c r="C377" s="1" t="s">
        <v>289</v>
      </c>
      <c r="D377" s="1" t="s">
        <v>644</v>
      </c>
      <c r="E377" s="33">
        <v>14700</v>
      </c>
      <c r="F377" s="64"/>
      <c r="G377" s="64"/>
      <c r="H377" s="64"/>
      <c r="I377" s="64"/>
      <c r="J377" s="64"/>
      <c r="K377" s="64"/>
    </row>
    <row r="378" spans="2:11">
      <c r="B378" s="24">
        <f t="shared" si="5"/>
        <v>370</v>
      </c>
      <c r="C378" s="1" t="s">
        <v>289</v>
      </c>
      <c r="D378" s="1" t="s">
        <v>382</v>
      </c>
      <c r="E378" s="33">
        <v>97200</v>
      </c>
      <c r="F378" s="64"/>
      <c r="G378" s="64"/>
      <c r="H378" s="64"/>
      <c r="I378" s="64"/>
      <c r="J378" s="64"/>
      <c r="K378" s="64"/>
    </row>
    <row r="379" spans="2:11">
      <c r="B379" s="24">
        <f t="shared" si="5"/>
        <v>371</v>
      </c>
      <c r="C379" s="1" t="s">
        <v>8</v>
      </c>
      <c r="D379" s="1" t="s">
        <v>645</v>
      </c>
      <c r="E379" s="33">
        <v>40600</v>
      </c>
      <c r="F379" s="64"/>
      <c r="G379" s="64"/>
      <c r="H379" s="64"/>
      <c r="I379" s="64"/>
      <c r="J379" s="64"/>
      <c r="K379" s="64"/>
    </row>
    <row r="380" spans="2:11">
      <c r="B380" s="24">
        <f t="shared" si="5"/>
        <v>372</v>
      </c>
      <c r="C380" s="1" t="s">
        <v>8</v>
      </c>
      <c r="D380" s="1" t="s">
        <v>506</v>
      </c>
      <c r="E380" s="33">
        <v>11700</v>
      </c>
      <c r="F380" s="64"/>
      <c r="G380" s="64"/>
      <c r="H380" s="64"/>
      <c r="I380" s="64"/>
      <c r="J380" s="64"/>
      <c r="K380" s="64"/>
    </row>
    <row r="381" spans="2:11">
      <c r="B381" s="24">
        <f t="shared" si="5"/>
        <v>373</v>
      </c>
      <c r="C381" s="1" t="s">
        <v>8</v>
      </c>
      <c r="D381" s="1" t="s">
        <v>646</v>
      </c>
      <c r="E381" s="33">
        <v>82000</v>
      </c>
      <c r="F381" s="64"/>
      <c r="G381" s="64"/>
      <c r="H381" s="64"/>
      <c r="I381" s="64"/>
      <c r="J381" s="64"/>
      <c r="K381" s="64"/>
    </row>
    <row r="382" spans="2:11">
      <c r="B382" s="24">
        <f t="shared" si="5"/>
        <v>374</v>
      </c>
      <c r="C382" s="1" t="s">
        <v>287</v>
      </c>
      <c r="D382" s="1" t="s">
        <v>624</v>
      </c>
      <c r="E382" s="33">
        <v>75800</v>
      </c>
      <c r="F382" s="64"/>
      <c r="G382" s="64"/>
      <c r="H382" s="64"/>
      <c r="I382" s="64"/>
      <c r="J382" s="64"/>
      <c r="K382" s="64"/>
    </row>
    <row r="383" spans="2:11">
      <c r="B383" s="24">
        <f t="shared" si="5"/>
        <v>375</v>
      </c>
      <c r="C383" s="1" t="s">
        <v>308</v>
      </c>
      <c r="D383" s="1" t="s">
        <v>647</v>
      </c>
      <c r="E383" s="33">
        <v>16400</v>
      </c>
      <c r="F383" s="64"/>
      <c r="G383" s="64"/>
      <c r="H383" s="64"/>
      <c r="I383" s="64"/>
      <c r="J383" s="64"/>
      <c r="K383" s="64"/>
    </row>
    <row r="384" spans="2:11">
      <c r="B384" s="24">
        <f t="shared" si="5"/>
        <v>376</v>
      </c>
      <c r="C384" s="1" t="s">
        <v>6</v>
      </c>
      <c r="D384" s="1" t="s">
        <v>648</v>
      </c>
      <c r="E384" s="33">
        <v>68100</v>
      </c>
      <c r="F384" s="64"/>
      <c r="G384" s="64"/>
      <c r="H384" s="64"/>
      <c r="I384" s="64"/>
      <c r="J384" s="64"/>
      <c r="K384" s="64"/>
    </row>
    <row r="385" spans="2:11">
      <c r="B385" s="24">
        <f t="shared" si="5"/>
        <v>377</v>
      </c>
      <c r="C385" s="1" t="s">
        <v>5</v>
      </c>
      <c r="D385" s="1" t="s">
        <v>649</v>
      </c>
      <c r="E385" s="33">
        <v>22900</v>
      </c>
      <c r="F385" s="64"/>
      <c r="G385" s="64"/>
      <c r="H385" s="64"/>
      <c r="I385" s="64"/>
      <c r="J385" s="64"/>
      <c r="K385" s="64"/>
    </row>
    <row r="386" spans="2:11">
      <c r="B386" s="24">
        <f t="shared" si="5"/>
        <v>378</v>
      </c>
      <c r="C386" s="1" t="s">
        <v>8</v>
      </c>
      <c r="D386" s="1" t="s">
        <v>650</v>
      </c>
      <c r="E386" s="33">
        <v>22600</v>
      </c>
      <c r="F386" s="64"/>
      <c r="G386" s="64"/>
      <c r="H386" s="64"/>
      <c r="I386" s="64"/>
      <c r="J386" s="64"/>
      <c r="K386" s="64"/>
    </row>
    <row r="387" spans="2:11">
      <c r="B387" s="24">
        <f t="shared" si="5"/>
        <v>379</v>
      </c>
      <c r="C387" s="1" t="s">
        <v>289</v>
      </c>
      <c r="D387" s="1" t="s">
        <v>651</v>
      </c>
      <c r="E387" s="33">
        <v>47500</v>
      </c>
      <c r="F387" s="64"/>
      <c r="G387" s="64"/>
      <c r="H387" s="64"/>
      <c r="I387" s="64"/>
      <c r="J387" s="64"/>
      <c r="K387" s="64"/>
    </row>
    <row r="388" spans="2:11">
      <c r="B388" s="24">
        <f t="shared" si="5"/>
        <v>380</v>
      </c>
      <c r="C388" s="1" t="s">
        <v>287</v>
      </c>
      <c r="D388" s="1" t="s">
        <v>652</v>
      </c>
      <c r="E388" s="33">
        <v>75000</v>
      </c>
      <c r="F388" s="64"/>
      <c r="G388" s="64"/>
      <c r="H388" s="64"/>
      <c r="I388" s="64"/>
      <c r="J388" s="64"/>
      <c r="K388" s="64"/>
    </row>
    <row r="389" spans="2:11">
      <c r="B389" s="24">
        <f t="shared" si="5"/>
        <v>381</v>
      </c>
      <c r="C389" s="1" t="s">
        <v>308</v>
      </c>
      <c r="D389" s="1" t="s">
        <v>653</v>
      </c>
      <c r="E389" s="33">
        <v>13300</v>
      </c>
      <c r="F389" s="64"/>
      <c r="G389" s="64"/>
      <c r="H389" s="64"/>
      <c r="I389" s="64"/>
      <c r="J389" s="64"/>
      <c r="K389" s="64"/>
    </row>
    <row r="390" spans="2:11">
      <c r="B390" s="24">
        <f t="shared" si="5"/>
        <v>382</v>
      </c>
      <c r="C390" s="1" t="s">
        <v>287</v>
      </c>
      <c r="D390" s="1" t="s">
        <v>654</v>
      </c>
      <c r="E390" s="33">
        <v>33500</v>
      </c>
      <c r="F390" s="64"/>
      <c r="G390" s="64"/>
      <c r="H390" s="64"/>
      <c r="I390" s="64"/>
      <c r="J390" s="64"/>
      <c r="K390" s="64"/>
    </row>
    <row r="391" spans="2:11">
      <c r="B391" s="24">
        <f t="shared" si="5"/>
        <v>383</v>
      </c>
      <c r="C391" s="1" t="s">
        <v>5</v>
      </c>
      <c r="D391" s="1" t="s">
        <v>655</v>
      </c>
      <c r="E391" s="33">
        <v>92600</v>
      </c>
      <c r="F391" s="64"/>
      <c r="G391" s="64"/>
      <c r="H391" s="64"/>
      <c r="I391" s="64"/>
      <c r="J391" s="64"/>
      <c r="K391" s="64"/>
    </row>
    <row r="392" spans="2:11">
      <c r="B392" s="24">
        <f t="shared" si="5"/>
        <v>384</v>
      </c>
      <c r="C392" s="1" t="s">
        <v>8</v>
      </c>
      <c r="D392" s="1" t="s">
        <v>656</v>
      </c>
      <c r="E392" s="33">
        <v>68500</v>
      </c>
      <c r="F392" s="64"/>
      <c r="G392" s="64"/>
      <c r="H392" s="64"/>
      <c r="I392" s="64"/>
      <c r="J392" s="64"/>
      <c r="K392" s="64"/>
    </row>
    <row r="393" spans="2:11">
      <c r="B393" s="24">
        <f t="shared" si="5"/>
        <v>385</v>
      </c>
      <c r="C393" s="1" t="s">
        <v>5</v>
      </c>
      <c r="D393" s="1" t="s">
        <v>657</v>
      </c>
      <c r="E393" s="33">
        <v>29800</v>
      </c>
      <c r="F393" s="64"/>
      <c r="G393" s="64"/>
      <c r="H393" s="64"/>
      <c r="I393" s="64"/>
      <c r="J393" s="64"/>
      <c r="K393" s="64"/>
    </row>
    <row r="394" spans="2:11">
      <c r="B394" s="24">
        <f t="shared" si="5"/>
        <v>386</v>
      </c>
      <c r="C394" s="1" t="s">
        <v>6</v>
      </c>
      <c r="D394" s="1" t="s">
        <v>658</v>
      </c>
      <c r="E394" s="33">
        <v>32100</v>
      </c>
      <c r="F394" s="64"/>
      <c r="G394" s="64"/>
      <c r="H394" s="64"/>
      <c r="I394" s="64"/>
      <c r="J394" s="64"/>
      <c r="K394" s="64"/>
    </row>
    <row r="395" spans="2:11">
      <c r="B395" s="24">
        <f t="shared" ref="B395:B458" si="6">B394+1</f>
        <v>387</v>
      </c>
      <c r="C395" s="1" t="s">
        <v>8</v>
      </c>
      <c r="D395" s="1" t="s">
        <v>659</v>
      </c>
      <c r="E395" s="33">
        <v>81500</v>
      </c>
      <c r="F395" s="64"/>
      <c r="G395" s="64"/>
      <c r="H395" s="64"/>
      <c r="I395" s="64"/>
      <c r="J395" s="64"/>
      <c r="K395" s="64"/>
    </row>
    <row r="396" spans="2:11">
      <c r="B396" s="24">
        <f t="shared" si="6"/>
        <v>388</v>
      </c>
      <c r="C396" s="1" t="s">
        <v>5</v>
      </c>
      <c r="D396" s="1" t="s">
        <v>660</v>
      </c>
      <c r="E396" s="33">
        <v>42000</v>
      </c>
      <c r="F396" s="64"/>
      <c r="G396" s="64"/>
      <c r="H396" s="64"/>
      <c r="I396" s="64"/>
      <c r="J396" s="64"/>
      <c r="K396" s="64"/>
    </row>
    <row r="397" spans="2:11">
      <c r="B397" s="24">
        <f t="shared" si="6"/>
        <v>389</v>
      </c>
      <c r="C397" s="1" t="s">
        <v>5</v>
      </c>
      <c r="D397" s="1" t="s">
        <v>661</v>
      </c>
      <c r="E397" s="33">
        <v>68900</v>
      </c>
      <c r="F397" s="64"/>
      <c r="G397" s="64"/>
      <c r="H397" s="64"/>
      <c r="I397" s="64"/>
      <c r="J397" s="64"/>
      <c r="K397" s="64"/>
    </row>
    <row r="398" spans="2:11">
      <c r="B398" s="24">
        <f t="shared" si="6"/>
        <v>390</v>
      </c>
      <c r="C398" s="1" t="s">
        <v>287</v>
      </c>
      <c r="D398" s="1" t="s">
        <v>662</v>
      </c>
      <c r="E398" s="33">
        <v>13600</v>
      </c>
      <c r="F398" s="64"/>
      <c r="G398" s="64"/>
      <c r="H398" s="64"/>
      <c r="I398" s="64"/>
      <c r="J398" s="64"/>
      <c r="K398" s="64"/>
    </row>
    <row r="399" spans="2:11">
      <c r="B399" s="24">
        <f t="shared" si="6"/>
        <v>391</v>
      </c>
      <c r="C399" s="1" t="s">
        <v>8</v>
      </c>
      <c r="D399" s="1" t="s">
        <v>663</v>
      </c>
      <c r="E399" s="33">
        <v>72700</v>
      </c>
      <c r="F399" s="64"/>
      <c r="G399" s="64"/>
      <c r="H399" s="64"/>
      <c r="I399" s="64"/>
      <c r="J399" s="64"/>
      <c r="K399" s="64"/>
    </row>
    <row r="400" spans="2:11">
      <c r="B400" s="24">
        <f t="shared" si="6"/>
        <v>392</v>
      </c>
      <c r="C400" s="1" t="s">
        <v>5</v>
      </c>
      <c r="D400" s="1" t="s">
        <v>664</v>
      </c>
      <c r="E400" s="33">
        <v>25700</v>
      </c>
      <c r="F400" s="64"/>
      <c r="G400" s="64"/>
      <c r="H400" s="64"/>
      <c r="I400" s="64"/>
      <c r="J400" s="64"/>
      <c r="K400" s="64"/>
    </row>
    <row r="401" spans="2:11">
      <c r="B401" s="24">
        <f t="shared" si="6"/>
        <v>393</v>
      </c>
      <c r="C401" s="1" t="s">
        <v>5</v>
      </c>
      <c r="D401" s="1" t="s">
        <v>665</v>
      </c>
      <c r="E401" s="33">
        <v>33200</v>
      </c>
      <c r="F401" s="64"/>
      <c r="G401" s="64"/>
      <c r="H401" s="64"/>
      <c r="I401" s="64"/>
      <c r="J401" s="64"/>
      <c r="K401" s="64"/>
    </row>
    <row r="402" spans="2:11">
      <c r="B402" s="24">
        <f t="shared" si="6"/>
        <v>394</v>
      </c>
      <c r="C402" s="1" t="s">
        <v>287</v>
      </c>
      <c r="D402" s="1" t="s">
        <v>666</v>
      </c>
      <c r="E402" s="33">
        <v>98300</v>
      </c>
      <c r="F402" s="64"/>
      <c r="G402" s="64"/>
      <c r="H402" s="64"/>
      <c r="I402" s="64"/>
      <c r="J402" s="64"/>
      <c r="K402" s="64"/>
    </row>
    <row r="403" spans="2:11">
      <c r="B403" s="24">
        <f t="shared" si="6"/>
        <v>395</v>
      </c>
      <c r="C403" s="1" t="s">
        <v>6</v>
      </c>
      <c r="D403" s="1" t="s">
        <v>624</v>
      </c>
      <c r="E403" s="33">
        <v>96300</v>
      </c>
      <c r="F403" s="64"/>
      <c r="G403" s="64"/>
      <c r="H403" s="64"/>
      <c r="I403" s="64"/>
      <c r="J403" s="64"/>
      <c r="K403" s="64"/>
    </row>
    <row r="404" spans="2:11">
      <c r="B404" s="24">
        <f t="shared" si="6"/>
        <v>396</v>
      </c>
      <c r="C404" s="1" t="s">
        <v>6</v>
      </c>
      <c r="D404" s="1" t="s">
        <v>667</v>
      </c>
      <c r="E404" s="33">
        <v>29000</v>
      </c>
      <c r="F404" s="64"/>
      <c r="G404" s="64"/>
      <c r="H404" s="64"/>
      <c r="I404" s="64"/>
      <c r="J404" s="64"/>
      <c r="K404" s="64"/>
    </row>
    <row r="405" spans="2:11">
      <c r="B405" s="24">
        <f t="shared" si="6"/>
        <v>397</v>
      </c>
      <c r="C405" s="1" t="s">
        <v>308</v>
      </c>
      <c r="D405" s="1" t="s">
        <v>668</v>
      </c>
      <c r="E405" s="33">
        <v>28500</v>
      </c>
      <c r="F405" s="64"/>
      <c r="G405" s="64"/>
      <c r="H405" s="64"/>
      <c r="I405" s="64"/>
      <c r="J405" s="64"/>
      <c r="K405" s="64"/>
    </row>
    <row r="406" spans="2:11">
      <c r="B406" s="24">
        <f t="shared" si="6"/>
        <v>398</v>
      </c>
      <c r="C406" s="1" t="s">
        <v>289</v>
      </c>
      <c r="D406" s="1" t="s">
        <v>669</v>
      </c>
      <c r="E406" s="33">
        <v>39900</v>
      </c>
      <c r="F406" s="64"/>
      <c r="G406" s="64"/>
      <c r="H406" s="64"/>
      <c r="I406" s="64"/>
      <c r="J406" s="64"/>
      <c r="K406" s="64"/>
    </row>
    <row r="407" spans="2:11">
      <c r="B407" s="24">
        <f t="shared" si="6"/>
        <v>399</v>
      </c>
      <c r="C407" s="1" t="s">
        <v>287</v>
      </c>
      <c r="D407" s="1" t="s">
        <v>670</v>
      </c>
      <c r="E407" s="33">
        <v>92300</v>
      </c>
      <c r="F407" s="64"/>
      <c r="G407" s="64"/>
      <c r="H407" s="64"/>
      <c r="I407" s="64"/>
      <c r="J407" s="64"/>
      <c r="K407" s="64"/>
    </row>
    <row r="408" spans="2:11">
      <c r="B408" s="24">
        <f t="shared" si="6"/>
        <v>400</v>
      </c>
      <c r="C408" s="1" t="s">
        <v>5</v>
      </c>
      <c r="D408" s="1" t="s">
        <v>671</v>
      </c>
      <c r="E408" s="33">
        <v>61500</v>
      </c>
      <c r="F408" s="64"/>
      <c r="G408" s="64"/>
      <c r="H408" s="64"/>
      <c r="I408" s="64"/>
      <c r="J408" s="64"/>
      <c r="K408" s="64"/>
    </row>
    <row r="409" spans="2:11">
      <c r="B409" s="24">
        <f t="shared" si="6"/>
        <v>401</v>
      </c>
      <c r="C409" s="1" t="s">
        <v>308</v>
      </c>
      <c r="D409" s="1" t="s">
        <v>658</v>
      </c>
      <c r="E409" s="33">
        <v>54100</v>
      </c>
      <c r="F409" s="64"/>
      <c r="G409" s="64"/>
      <c r="H409" s="64"/>
      <c r="I409" s="64"/>
      <c r="J409" s="64"/>
      <c r="K409" s="64"/>
    </row>
    <row r="410" spans="2:11">
      <c r="B410" s="24">
        <f t="shared" si="6"/>
        <v>402</v>
      </c>
      <c r="C410" s="1" t="s">
        <v>6</v>
      </c>
      <c r="D410" s="1" t="s">
        <v>672</v>
      </c>
      <c r="E410" s="33">
        <v>62500</v>
      </c>
      <c r="F410" s="64"/>
      <c r="G410" s="64"/>
      <c r="H410" s="64"/>
      <c r="I410" s="64"/>
      <c r="J410" s="64"/>
      <c r="K410" s="64"/>
    </row>
    <row r="411" spans="2:11">
      <c r="B411" s="24">
        <f t="shared" si="6"/>
        <v>403</v>
      </c>
      <c r="C411" s="1" t="s">
        <v>6</v>
      </c>
      <c r="D411" s="1" t="s">
        <v>673</v>
      </c>
      <c r="E411" s="33">
        <v>42600</v>
      </c>
      <c r="F411" s="64"/>
      <c r="G411" s="64"/>
      <c r="H411" s="64"/>
      <c r="I411" s="64"/>
      <c r="J411" s="64"/>
      <c r="K411" s="64"/>
    </row>
    <row r="412" spans="2:11">
      <c r="B412" s="24">
        <f t="shared" si="6"/>
        <v>404</v>
      </c>
      <c r="C412" s="1" t="s">
        <v>8</v>
      </c>
      <c r="D412" s="1" t="s">
        <v>674</v>
      </c>
      <c r="E412" s="33">
        <v>37600</v>
      </c>
      <c r="F412" s="64"/>
      <c r="G412" s="64"/>
      <c r="H412" s="64"/>
      <c r="I412" s="64"/>
      <c r="J412" s="64"/>
      <c r="K412" s="64"/>
    </row>
    <row r="413" spans="2:11">
      <c r="B413" s="24">
        <f t="shared" si="6"/>
        <v>405</v>
      </c>
      <c r="C413" s="1" t="s">
        <v>6</v>
      </c>
      <c r="D413" s="1" t="s">
        <v>546</v>
      </c>
      <c r="E413" s="33">
        <v>40100</v>
      </c>
      <c r="F413" s="64"/>
      <c r="G413" s="64"/>
      <c r="H413" s="64"/>
      <c r="I413" s="64"/>
      <c r="J413" s="64"/>
      <c r="K413" s="64"/>
    </row>
    <row r="414" spans="2:11">
      <c r="B414" s="24">
        <f t="shared" si="6"/>
        <v>406</v>
      </c>
      <c r="C414" s="1" t="s">
        <v>289</v>
      </c>
      <c r="D414" s="1" t="s">
        <v>675</v>
      </c>
      <c r="E414" s="33">
        <v>77500</v>
      </c>
      <c r="F414" s="64"/>
      <c r="G414" s="64"/>
      <c r="H414" s="64"/>
      <c r="I414" s="64"/>
      <c r="J414" s="64"/>
      <c r="K414" s="64"/>
    </row>
    <row r="415" spans="2:11">
      <c r="B415" s="24">
        <f t="shared" si="6"/>
        <v>407</v>
      </c>
      <c r="C415" s="1" t="s">
        <v>6</v>
      </c>
      <c r="D415" s="1" t="s">
        <v>676</v>
      </c>
      <c r="E415" s="33">
        <v>58900</v>
      </c>
      <c r="F415" s="64"/>
      <c r="G415" s="64"/>
      <c r="H415" s="64"/>
      <c r="I415" s="64"/>
      <c r="J415" s="64"/>
      <c r="K415" s="64"/>
    </row>
    <row r="416" spans="2:11">
      <c r="B416" s="24">
        <f t="shared" si="6"/>
        <v>408</v>
      </c>
      <c r="C416" s="1" t="s">
        <v>5</v>
      </c>
      <c r="D416" s="1" t="s">
        <v>677</v>
      </c>
      <c r="E416" s="33">
        <v>74600</v>
      </c>
      <c r="F416" s="64"/>
      <c r="G416" s="64"/>
      <c r="H416" s="64"/>
      <c r="I416" s="64"/>
      <c r="J416" s="64"/>
      <c r="K416" s="64"/>
    </row>
    <row r="417" spans="2:11">
      <c r="B417" s="24">
        <f t="shared" si="6"/>
        <v>409</v>
      </c>
      <c r="C417" s="1" t="s">
        <v>289</v>
      </c>
      <c r="D417" s="1" t="s">
        <v>678</v>
      </c>
      <c r="E417" s="33">
        <v>23800</v>
      </c>
      <c r="F417" s="64"/>
      <c r="G417" s="64"/>
      <c r="H417" s="64"/>
      <c r="I417" s="64"/>
      <c r="J417" s="64"/>
      <c r="K417" s="64"/>
    </row>
    <row r="418" spans="2:11">
      <c r="B418" s="24">
        <f t="shared" si="6"/>
        <v>410</v>
      </c>
      <c r="C418" s="1" t="s">
        <v>5</v>
      </c>
      <c r="D418" s="1" t="s">
        <v>290</v>
      </c>
      <c r="E418" s="33">
        <v>90800</v>
      </c>
      <c r="F418" s="64"/>
      <c r="G418" s="64"/>
      <c r="H418" s="64"/>
      <c r="I418" s="64"/>
      <c r="J418" s="64"/>
      <c r="K418" s="64"/>
    </row>
    <row r="419" spans="2:11">
      <c r="B419" s="24">
        <f t="shared" si="6"/>
        <v>411</v>
      </c>
      <c r="C419" s="1" t="s">
        <v>308</v>
      </c>
      <c r="D419" s="1" t="s">
        <v>679</v>
      </c>
      <c r="E419" s="33">
        <v>83600</v>
      </c>
      <c r="F419" s="64"/>
      <c r="G419" s="64"/>
      <c r="H419" s="64"/>
      <c r="I419" s="64"/>
      <c r="J419" s="64"/>
      <c r="K419" s="64"/>
    </row>
    <row r="420" spans="2:11">
      <c r="B420" s="24">
        <f t="shared" si="6"/>
        <v>412</v>
      </c>
      <c r="C420" s="1" t="s">
        <v>289</v>
      </c>
      <c r="D420" s="1" t="s">
        <v>680</v>
      </c>
      <c r="E420" s="33">
        <v>69300</v>
      </c>
      <c r="F420" s="64"/>
      <c r="G420" s="64"/>
      <c r="H420" s="64"/>
      <c r="I420" s="64"/>
      <c r="J420" s="64"/>
      <c r="K420" s="64"/>
    </row>
    <row r="421" spans="2:11">
      <c r="B421" s="24">
        <f t="shared" si="6"/>
        <v>413</v>
      </c>
      <c r="C421" s="1" t="s">
        <v>8</v>
      </c>
      <c r="D421" s="1" t="s">
        <v>681</v>
      </c>
      <c r="E421" s="33">
        <v>29600</v>
      </c>
      <c r="F421" s="64"/>
      <c r="G421" s="64"/>
      <c r="H421" s="64"/>
      <c r="I421" s="64"/>
      <c r="J421" s="64"/>
      <c r="K421" s="64"/>
    </row>
    <row r="422" spans="2:11">
      <c r="B422" s="24">
        <f t="shared" si="6"/>
        <v>414</v>
      </c>
      <c r="C422" s="1" t="s">
        <v>308</v>
      </c>
      <c r="D422" s="1" t="s">
        <v>682</v>
      </c>
      <c r="E422" s="33">
        <v>66800</v>
      </c>
      <c r="F422" s="64"/>
      <c r="G422" s="64"/>
      <c r="H422" s="64"/>
      <c r="I422" s="64"/>
      <c r="J422" s="64"/>
      <c r="K422" s="64"/>
    </row>
    <row r="423" spans="2:11">
      <c r="B423" s="24">
        <f t="shared" si="6"/>
        <v>415</v>
      </c>
      <c r="C423" s="1" t="s">
        <v>8</v>
      </c>
      <c r="D423" s="1" t="s">
        <v>683</v>
      </c>
      <c r="E423" s="33">
        <v>94800</v>
      </c>
      <c r="F423" s="64"/>
      <c r="G423" s="64"/>
      <c r="H423" s="64"/>
      <c r="I423" s="64"/>
      <c r="J423" s="64"/>
      <c r="K423" s="64"/>
    </row>
    <row r="424" spans="2:11">
      <c r="B424" s="24">
        <f t="shared" si="6"/>
        <v>416</v>
      </c>
      <c r="C424" s="1" t="s">
        <v>308</v>
      </c>
      <c r="D424" s="1" t="s">
        <v>684</v>
      </c>
      <c r="E424" s="33">
        <v>44100</v>
      </c>
      <c r="F424" s="64"/>
      <c r="G424" s="64"/>
      <c r="H424" s="64"/>
      <c r="I424" s="64"/>
      <c r="J424" s="64"/>
      <c r="K424" s="64"/>
    </row>
    <row r="425" spans="2:11">
      <c r="B425" s="24">
        <f t="shared" si="6"/>
        <v>417</v>
      </c>
      <c r="C425" s="1" t="s">
        <v>5</v>
      </c>
      <c r="D425" s="1" t="s">
        <v>464</v>
      </c>
      <c r="E425" s="33">
        <v>77700</v>
      </c>
      <c r="F425" s="64"/>
      <c r="G425" s="64"/>
      <c r="H425" s="64"/>
      <c r="I425" s="64"/>
      <c r="J425" s="64"/>
      <c r="K425" s="64"/>
    </row>
    <row r="426" spans="2:11">
      <c r="B426" s="24">
        <f t="shared" si="6"/>
        <v>418</v>
      </c>
      <c r="C426" s="1" t="s">
        <v>5</v>
      </c>
      <c r="D426" s="1" t="s">
        <v>467</v>
      </c>
      <c r="E426" s="33">
        <v>13900</v>
      </c>
      <c r="F426" s="64"/>
      <c r="G426" s="64"/>
      <c r="H426" s="64"/>
      <c r="I426" s="64"/>
      <c r="J426" s="64"/>
      <c r="K426" s="64"/>
    </row>
    <row r="427" spans="2:11">
      <c r="B427" s="24">
        <f t="shared" si="6"/>
        <v>419</v>
      </c>
      <c r="C427" s="1" t="s">
        <v>287</v>
      </c>
      <c r="D427" s="1" t="s">
        <v>685</v>
      </c>
      <c r="E427" s="33">
        <v>36800</v>
      </c>
      <c r="F427" s="64"/>
      <c r="G427" s="64"/>
      <c r="H427" s="64"/>
      <c r="I427" s="64"/>
      <c r="J427" s="64"/>
      <c r="K427" s="64"/>
    </row>
    <row r="428" spans="2:11">
      <c r="B428" s="24">
        <f t="shared" si="6"/>
        <v>420</v>
      </c>
      <c r="C428" s="1" t="s">
        <v>6</v>
      </c>
      <c r="D428" s="1" t="s">
        <v>686</v>
      </c>
      <c r="E428" s="33">
        <v>67600</v>
      </c>
      <c r="F428" s="64"/>
      <c r="G428" s="64"/>
      <c r="H428" s="64"/>
      <c r="I428" s="64"/>
      <c r="J428" s="64"/>
      <c r="K428" s="64"/>
    </row>
    <row r="429" spans="2:11">
      <c r="B429" s="24">
        <f t="shared" si="6"/>
        <v>421</v>
      </c>
      <c r="C429" s="1" t="s">
        <v>5</v>
      </c>
      <c r="D429" s="1" t="s">
        <v>687</v>
      </c>
      <c r="E429" s="33">
        <v>15300</v>
      </c>
      <c r="F429" s="64"/>
      <c r="G429" s="64"/>
      <c r="H429" s="64"/>
      <c r="I429" s="64"/>
      <c r="J429" s="64"/>
      <c r="K429" s="64"/>
    </row>
    <row r="430" spans="2:11">
      <c r="B430" s="24">
        <f t="shared" si="6"/>
        <v>422</v>
      </c>
      <c r="C430" s="1" t="s">
        <v>289</v>
      </c>
      <c r="D430" s="1" t="s">
        <v>688</v>
      </c>
      <c r="E430" s="33">
        <v>94000</v>
      </c>
      <c r="F430" s="64"/>
      <c r="G430" s="64"/>
      <c r="H430" s="64"/>
      <c r="I430" s="64"/>
      <c r="J430" s="64"/>
      <c r="K430" s="64"/>
    </row>
    <row r="431" spans="2:11">
      <c r="B431" s="24">
        <f t="shared" si="6"/>
        <v>423</v>
      </c>
      <c r="C431" s="1" t="s">
        <v>308</v>
      </c>
      <c r="D431" s="1" t="s">
        <v>689</v>
      </c>
      <c r="E431" s="33">
        <v>82600</v>
      </c>
      <c r="F431" s="64"/>
      <c r="G431" s="64"/>
      <c r="H431" s="64"/>
      <c r="I431" s="64"/>
      <c r="J431" s="64"/>
      <c r="K431" s="64"/>
    </row>
    <row r="432" spans="2:11">
      <c r="B432" s="24">
        <f t="shared" si="6"/>
        <v>424</v>
      </c>
      <c r="C432" s="1" t="s">
        <v>6</v>
      </c>
      <c r="D432" s="1" t="s">
        <v>690</v>
      </c>
      <c r="E432" s="33">
        <v>27400</v>
      </c>
      <c r="F432" s="64"/>
      <c r="G432" s="64"/>
      <c r="H432" s="64"/>
      <c r="I432" s="64"/>
      <c r="J432" s="64"/>
      <c r="K432" s="64"/>
    </row>
    <row r="433" spans="2:11">
      <c r="B433" s="24">
        <f t="shared" si="6"/>
        <v>425</v>
      </c>
      <c r="C433" s="1" t="s">
        <v>8</v>
      </c>
      <c r="D433" s="1" t="s">
        <v>691</v>
      </c>
      <c r="E433" s="33">
        <v>11800</v>
      </c>
      <c r="F433" s="64"/>
      <c r="G433" s="64"/>
      <c r="H433" s="64"/>
      <c r="I433" s="64"/>
      <c r="J433" s="64"/>
      <c r="K433" s="64"/>
    </row>
    <row r="434" spans="2:11">
      <c r="B434" s="24">
        <f t="shared" si="6"/>
        <v>426</v>
      </c>
      <c r="C434" s="1" t="s">
        <v>6</v>
      </c>
      <c r="D434" s="1" t="s">
        <v>692</v>
      </c>
      <c r="E434" s="33">
        <v>22400</v>
      </c>
      <c r="F434" s="64"/>
      <c r="G434" s="64"/>
      <c r="H434" s="64"/>
      <c r="I434" s="64"/>
      <c r="J434" s="64"/>
      <c r="K434" s="64"/>
    </row>
    <row r="435" spans="2:11">
      <c r="B435" s="24">
        <f t="shared" si="6"/>
        <v>427</v>
      </c>
      <c r="C435" s="1" t="s">
        <v>287</v>
      </c>
      <c r="D435" s="1" t="s">
        <v>693</v>
      </c>
      <c r="E435" s="33">
        <v>20000</v>
      </c>
      <c r="F435" s="64"/>
      <c r="G435" s="64"/>
      <c r="H435" s="64"/>
      <c r="I435" s="64"/>
      <c r="J435" s="64"/>
      <c r="K435" s="64"/>
    </row>
    <row r="436" spans="2:11">
      <c r="B436" s="24">
        <f t="shared" si="6"/>
        <v>428</v>
      </c>
      <c r="C436" s="1" t="s">
        <v>5</v>
      </c>
      <c r="D436" s="1" t="s">
        <v>694</v>
      </c>
      <c r="E436" s="33">
        <v>82000</v>
      </c>
      <c r="F436" s="64"/>
      <c r="G436" s="64"/>
      <c r="H436" s="64"/>
      <c r="I436" s="64"/>
      <c r="J436" s="64"/>
      <c r="K436" s="64"/>
    </row>
    <row r="437" spans="2:11">
      <c r="B437" s="24">
        <f t="shared" si="6"/>
        <v>429</v>
      </c>
      <c r="C437" s="1" t="s">
        <v>5</v>
      </c>
      <c r="D437" s="1" t="s">
        <v>695</v>
      </c>
      <c r="E437" s="33">
        <v>90500</v>
      </c>
      <c r="F437" s="64"/>
      <c r="G437" s="64"/>
      <c r="H437" s="64"/>
      <c r="I437" s="64"/>
      <c r="J437" s="64"/>
      <c r="K437" s="64"/>
    </row>
    <row r="438" spans="2:11">
      <c r="B438" s="24">
        <f t="shared" si="6"/>
        <v>430</v>
      </c>
      <c r="C438" s="1" t="s">
        <v>287</v>
      </c>
      <c r="D438" s="1" t="s">
        <v>696</v>
      </c>
      <c r="E438" s="33">
        <v>52200</v>
      </c>
      <c r="F438" s="64"/>
      <c r="G438" s="64"/>
      <c r="H438" s="64"/>
      <c r="I438" s="64"/>
      <c r="J438" s="64"/>
      <c r="K438" s="64"/>
    </row>
    <row r="439" spans="2:11">
      <c r="B439" s="24">
        <f t="shared" si="6"/>
        <v>431</v>
      </c>
      <c r="C439" s="1" t="s">
        <v>6</v>
      </c>
      <c r="D439" s="1" t="s">
        <v>697</v>
      </c>
      <c r="E439" s="33">
        <v>30700</v>
      </c>
      <c r="F439" s="64"/>
      <c r="G439" s="64"/>
      <c r="H439" s="64"/>
      <c r="I439" s="64"/>
      <c r="J439" s="64"/>
      <c r="K439" s="64"/>
    </row>
    <row r="440" spans="2:11">
      <c r="B440" s="24">
        <f t="shared" si="6"/>
        <v>432</v>
      </c>
      <c r="C440" s="1" t="s">
        <v>308</v>
      </c>
      <c r="D440" s="1" t="s">
        <v>698</v>
      </c>
      <c r="E440" s="33">
        <v>85000</v>
      </c>
      <c r="F440" s="64"/>
      <c r="G440" s="64"/>
      <c r="H440" s="64"/>
      <c r="I440" s="64"/>
      <c r="J440" s="64"/>
      <c r="K440" s="64"/>
    </row>
    <row r="441" spans="2:11">
      <c r="B441" s="24">
        <f t="shared" si="6"/>
        <v>433</v>
      </c>
      <c r="C441" s="1" t="s">
        <v>8</v>
      </c>
      <c r="D441" s="1" t="s">
        <v>699</v>
      </c>
      <c r="E441" s="33">
        <v>49300</v>
      </c>
      <c r="F441" s="64"/>
      <c r="G441" s="64"/>
      <c r="H441" s="64"/>
      <c r="I441" s="64"/>
      <c r="J441" s="64"/>
      <c r="K441" s="64"/>
    </row>
    <row r="442" spans="2:11">
      <c r="B442" s="24">
        <f t="shared" si="6"/>
        <v>434</v>
      </c>
      <c r="C442" s="1" t="s">
        <v>308</v>
      </c>
      <c r="D442" s="1" t="s">
        <v>700</v>
      </c>
      <c r="E442" s="33">
        <v>87900</v>
      </c>
      <c r="F442" s="64"/>
      <c r="G442" s="64"/>
      <c r="H442" s="64"/>
      <c r="I442" s="64"/>
      <c r="J442" s="64"/>
      <c r="K442" s="64"/>
    </row>
    <row r="443" spans="2:11">
      <c r="B443" s="24">
        <f t="shared" si="6"/>
        <v>435</v>
      </c>
      <c r="C443" s="1" t="s">
        <v>308</v>
      </c>
      <c r="D443" s="1" t="s">
        <v>701</v>
      </c>
      <c r="E443" s="33">
        <v>56400</v>
      </c>
      <c r="F443" s="64"/>
      <c r="G443" s="64"/>
      <c r="H443" s="64"/>
      <c r="I443" s="64"/>
      <c r="J443" s="64"/>
      <c r="K443" s="64"/>
    </row>
    <row r="444" spans="2:11">
      <c r="B444" s="24">
        <f t="shared" si="6"/>
        <v>436</v>
      </c>
      <c r="C444" s="1" t="s">
        <v>8</v>
      </c>
      <c r="D444" s="1" t="s">
        <v>702</v>
      </c>
      <c r="E444" s="33">
        <v>65800</v>
      </c>
      <c r="F444" s="64"/>
      <c r="G444" s="64"/>
      <c r="H444" s="64"/>
      <c r="I444" s="64"/>
      <c r="J444" s="64"/>
      <c r="K444" s="64"/>
    </row>
    <row r="445" spans="2:11">
      <c r="B445" s="24">
        <f t="shared" si="6"/>
        <v>437</v>
      </c>
      <c r="C445" s="1" t="s">
        <v>308</v>
      </c>
      <c r="D445" s="1" t="s">
        <v>703</v>
      </c>
      <c r="E445" s="33">
        <v>72000</v>
      </c>
      <c r="F445" s="64"/>
      <c r="G445" s="64"/>
      <c r="H445" s="64"/>
      <c r="I445" s="64"/>
      <c r="J445" s="64"/>
      <c r="K445" s="64"/>
    </row>
    <row r="446" spans="2:11">
      <c r="B446" s="24">
        <f t="shared" si="6"/>
        <v>438</v>
      </c>
      <c r="C446" s="1" t="s">
        <v>287</v>
      </c>
      <c r="D446" s="1" t="s">
        <v>704</v>
      </c>
      <c r="E446" s="33">
        <v>78300</v>
      </c>
      <c r="F446" s="64"/>
      <c r="G446" s="64"/>
      <c r="H446" s="64"/>
      <c r="I446" s="64"/>
      <c r="J446" s="64"/>
      <c r="K446" s="64"/>
    </row>
    <row r="447" spans="2:11">
      <c r="B447" s="24">
        <f t="shared" si="6"/>
        <v>439</v>
      </c>
      <c r="C447" s="1" t="s">
        <v>308</v>
      </c>
      <c r="D447" s="1" t="s">
        <v>705</v>
      </c>
      <c r="E447" s="33">
        <v>14400</v>
      </c>
      <c r="F447" s="64"/>
      <c r="G447" s="64"/>
      <c r="H447" s="64"/>
      <c r="I447" s="64"/>
      <c r="J447" s="64"/>
      <c r="K447" s="64"/>
    </row>
    <row r="448" spans="2:11">
      <c r="B448" s="24">
        <f t="shared" si="6"/>
        <v>440</v>
      </c>
      <c r="C448" s="1" t="s">
        <v>287</v>
      </c>
      <c r="D448" s="1" t="s">
        <v>706</v>
      </c>
      <c r="E448" s="33">
        <v>79200</v>
      </c>
      <c r="F448" s="64"/>
      <c r="G448" s="64"/>
      <c r="H448" s="64"/>
      <c r="I448" s="64"/>
      <c r="J448" s="64"/>
      <c r="K448" s="64"/>
    </row>
    <row r="449" spans="2:11">
      <c r="B449" s="24">
        <f t="shared" si="6"/>
        <v>441</v>
      </c>
      <c r="C449" s="1" t="s">
        <v>287</v>
      </c>
      <c r="D449" s="1" t="s">
        <v>707</v>
      </c>
      <c r="E449" s="33">
        <v>56700</v>
      </c>
      <c r="F449" s="64"/>
      <c r="G449" s="64"/>
      <c r="H449" s="64"/>
      <c r="I449" s="64"/>
      <c r="J449" s="64"/>
      <c r="K449" s="64"/>
    </row>
    <row r="450" spans="2:11">
      <c r="B450" s="24">
        <f t="shared" si="6"/>
        <v>442</v>
      </c>
      <c r="C450" s="1" t="s">
        <v>6</v>
      </c>
      <c r="D450" s="1" t="s">
        <v>708</v>
      </c>
      <c r="E450" s="33">
        <v>95000</v>
      </c>
      <c r="F450" s="64"/>
      <c r="G450" s="64"/>
      <c r="H450" s="64"/>
      <c r="I450" s="64"/>
      <c r="J450" s="64"/>
      <c r="K450" s="64"/>
    </row>
    <row r="451" spans="2:11">
      <c r="B451" s="24">
        <f t="shared" si="6"/>
        <v>443</v>
      </c>
      <c r="C451" s="1" t="s">
        <v>5</v>
      </c>
      <c r="D451" s="1" t="s">
        <v>709</v>
      </c>
      <c r="E451" s="33">
        <v>54200</v>
      </c>
      <c r="F451" s="64"/>
      <c r="G451" s="64"/>
      <c r="H451" s="64"/>
      <c r="I451" s="64"/>
      <c r="J451" s="64"/>
      <c r="K451" s="64"/>
    </row>
    <row r="452" spans="2:11">
      <c r="B452" s="24">
        <f t="shared" si="6"/>
        <v>444</v>
      </c>
      <c r="C452" s="1" t="s">
        <v>289</v>
      </c>
      <c r="D452" s="1" t="s">
        <v>710</v>
      </c>
      <c r="E452" s="33">
        <v>65700</v>
      </c>
      <c r="F452" s="64"/>
      <c r="G452" s="64"/>
      <c r="H452" s="64"/>
      <c r="I452" s="64"/>
      <c r="J452" s="64"/>
      <c r="K452" s="64"/>
    </row>
    <row r="453" spans="2:11">
      <c r="B453" s="24">
        <f t="shared" si="6"/>
        <v>445</v>
      </c>
      <c r="C453" s="1" t="s">
        <v>8</v>
      </c>
      <c r="D453" s="1" t="s">
        <v>711</v>
      </c>
      <c r="E453" s="33">
        <v>97000</v>
      </c>
      <c r="F453" s="64"/>
      <c r="G453" s="64"/>
      <c r="H453" s="64"/>
      <c r="I453" s="64"/>
      <c r="J453" s="64"/>
      <c r="K453" s="64"/>
    </row>
    <row r="454" spans="2:11">
      <c r="B454" s="24">
        <f t="shared" si="6"/>
        <v>446</v>
      </c>
      <c r="C454" s="1" t="s">
        <v>6</v>
      </c>
      <c r="D454" s="1" t="s">
        <v>712</v>
      </c>
      <c r="E454" s="33">
        <v>27900</v>
      </c>
      <c r="F454" s="64"/>
      <c r="G454" s="64"/>
      <c r="H454" s="64"/>
      <c r="I454" s="64"/>
      <c r="J454" s="64"/>
      <c r="K454" s="64"/>
    </row>
    <row r="455" spans="2:11">
      <c r="B455" s="24">
        <f t="shared" si="6"/>
        <v>447</v>
      </c>
      <c r="C455" s="1" t="s">
        <v>287</v>
      </c>
      <c r="D455" s="1" t="s">
        <v>713</v>
      </c>
      <c r="E455" s="33">
        <v>97900</v>
      </c>
      <c r="F455" s="64"/>
      <c r="G455" s="64"/>
      <c r="H455" s="64"/>
      <c r="I455" s="64"/>
      <c r="J455" s="64"/>
      <c r="K455" s="64"/>
    </row>
    <row r="456" spans="2:11">
      <c r="B456" s="24">
        <f t="shared" si="6"/>
        <v>448</v>
      </c>
      <c r="C456" s="1" t="s">
        <v>5</v>
      </c>
      <c r="D456" s="1" t="s">
        <v>714</v>
      </c>
      <c r="E456" s="33">
        <v>79800</v>
      </c>
      <c r="F456" s="64"/>
      <c r="G456" s="64"/>
      <c r="H456" s="64"/>
      <c r="I456" s="64"/>
      <c r="J456" s="64"/>
      <c r="K456" s="64"/>
    </row>
    <row r="457" spans="2:11">
      <c r="B457" s="24">
        <f t="shared" si="6"/>
        <v>449</v>
      </c>
      <c r="C457" s="1" t="s">
        <v>6</v>
      </c>
      <c r="D457" s="1" t="s">
        <v>715</v>
      </c>
      <c r="E457" s="33">
        <v>98900</v>
      </c>
      <c r="F457" s="64"/>
      <c r="G457" s="64"/>
      <c r="H457" s="64"/>
      <c r="I457" s="64"/>
      <c r="J457" s="64"/>
      <c r="K457" s="64"/>
    </row>
    <row r="458" spans="2:11">
      <c r="B458" s="24">
        <f t="shared" si="6"/>
        <v>450</v>
      </c>
      <c r="C458" s="1" t="s">
        <v>287</v>
      </c>
      <c r="D458" s="1" t="s">
        <v>469</v>
      </c>
      <c r="E458" s="33">
        <v>18500</v>
      </c>
      <c r="F458" s="64"/>
      <c r="G458" s="64"/>
      <c r="H458" s="64"/>
      <c r="I458" s="64"/>
      <c r="J458" s="64"/>
      <c r="K458" s="64"/>
    </row>
    <row r="459" spans="2:11">
      <c r="B459" s="24">
        <f t="shared" ref="B459:B508" si="7">B458+1</f>
        <v>451</v>
      </c>
      <c r="C459" s="1" t="s">
        <v>6</v>
      </c>
      <c r="D459" s="1" t="s">
        <v>716</v>
      </c>
      <c r="E459" s="33">
        <v>16900</v>
      </c>
      <c r="F459" s="64"/>
      <c r="G459" s="64"/>
      <c r="H459" s="64"/>
      <c r="I459" s="64"/>
      <c r="J459" s="64"/>
      <c r="K459" s="64"/>
    </row>
    <row r="460" spans="2:11">
      <c r="B460" s="24">
        <f t="shared" si="7"/>
        <v>452</v>
      </c>
      <c r="C460" s="1" t="s">
        <v>289</v>
      </c>
      <c r="D460" s="1" t="s">
        <v>717</v>
      </c>
      <c r="E460" s="33">
        <v>91100</v>
      </c>
      <c r="F460" s="64"/>
      <c r="G460" s="64"/>
      <c r="H460" s="64"/>
      <c r="I460" s="64"/>
      <c r="J460" s="64"/>
      <c r="K460" s="64"/>
    </row>
    <row r="461" spans="2:11">
      <c r="B461" s="24">
        <f t="shared" si="7"/>
        <v>453</v>
      </c>
      <c r="C461" s="1" t="s">
        <v>289</v>
      </c>
      <c r="D461" s="1" t="s">
        <v>718</v>
      </c>
      <c r="E461" s="33">
        <v>29800</v>
      </c>
      <c r="F461" s="64"/>
      <c r="G461" s="64"/>
      <c r="H461" s="64"/>
      <c r="I461" s="64"/>
      <c r="J461" s="64"/>
      <c r="K461" s="64"/>
    </row>
    <row r="462" spans="2:11">
      <c r="B462" s="24">
        <f t="shared" si="7"/>
        <v>454</v>
      </c>
      <c r="C462" s="1" t="s">
        <v>6</v>
      </c>
      <c r="D462" s="1" t="s">
        <v>638</v>
      </c>
      <c r="E462" s="33">
        <v>59100</v>
      </c>
      <c r="F462" s="64"/>
      <c r="G462" s="64"/>
      <c r="H462" s="64"/>
      <c r="I462" s="64"/>
      <c r="J462" s="64"/>
      <c r="K462" s="64"/>
    </row>
    <row r="463" spans="2:11">
      <c r="B463" s="24">
        <f t="shared" si="7"/>
        <v>455</v>
      </c>
      <c r="C463" s="1" t="s">
        <v>289</v>
      </c>
      <c r="D463" s="1" t="s">
        <v>719</v>
      </c>
      <c r="E463" s="33">
        <v>73600</v>
      </c>
      <c r="F463" s="64"/>
      <c r="G463" s="64"/>
      <c r="H463" s="64"/>
      <c r="I463" s="64"/>
      <c r="J463" s="64"/>
      <c r="K463" s="64"/>
    </row>
    <row r="464" spans="2:11">
      <c r="B464" s="24">
        <f t="shared" si="7"/>
        <v>456</v>
      </c>
      <c r="C464" s="1" t="s">
        <v>308</v>
      </c>
      <c r="D464" s="1" t="s">
        <v>720</v>
      </c>
      <c r="E464" s="33">
        <v>84900</v>
      </c>
      <c r="F464" s="64"/>
      <c r="G464" s="64"/>
      <c r="H464" s="64"/>
      <c r="I464" s="64"/>
      <c r="J464" s="64"/>
      <c r="K464" s="64"/>
    </row>
    <row r="465" spans="2:11">
      <c r="B465" s="24">
        <f t="shared" si="7"/>
        <v>457</v>
      </c>
      <c r="C465" s="1" t="s">
        <v>308</v>
      </c>
      <c r="D465" s="1" t="s">
        <v>721</v>
      </c>
      <c r="E465" s="33">
        <v>63300</v>
      </c>
      <c r="F465" s="64"/>
      <c r="G465" s="64"/>
      <c r="H465" s="64"/>
      <c r="I465" s="64"/>
      <c r="J465" s="64"/>
      <c r="K465" s="64"/>
    </row>
    <row r="466" spans="2:11">
      <c r="B466" s="24">
        <f t="shared" si="7"/>
        <v>458</v>
      </c>
      <c r="C466" s="1" t="s">
        <v>308</v>
      </c>
      <c r="D466" s="1" t="s">
        <v>722</v>
      </c>
      <c r="E466" s="33">
        <v>19500</v>
      </c>
      <c r="F466" s="64"/>
      <c r="G466" s="64"/>
      <c r="H466" s="64"/>
      <c r="I466" s="64"/>
      <c r="J466" s="64"/>
      <c r="K466" s="64"/>
    </row>
    <row r="467" spans="2:11">
      <c r="B467" s="24">
        <f t="shared" si="7"/>
        <v>459</v>
      </c>
      <c r="C467" s="1" t="s">
        <v>289</v>
      </c>
      <c r="D467" s="1" t="s">
        <v>723</v>
      </c>
      <c r="E467" s="33">
        <v>29900</v>
      </c>
      <c r="F467" s="64"/>
      <c r="G467" s="64"/>
      <c r="H467" s="64"/>
      <c r="I467" s="64"/>
      <c r="J467" s="64"/>
      <c r="K467" s="64"/>
    </row>
    <row r="468" spans="2:11">
      <c r="B468" s="24">
        <f t="shared" si="7"/>
        <v>460</v>
      </c>
      <c r="C468" s="1" t="s">
        <v>287</v>
      </c>
      <c r="D468" s="1" t="s">
        <v>724</v>
      </c>
      <c r="E468" s="33">
        <v>37200</v>
      </c>
      <c r="F468" s="64"/>
      <c r="G468" s="64"/>
      <c r="H468" s="64"/>
      <c r="I468" s="64"/>
      <c r="J468" s="64"/>
      <c r="K468" s="64"/>
    </row>
    <row r="469" spans="2:11">
      <c r="B469" s="24">
        <f t="shared" si="7"/>
        <v>461</v>
      </c>
      <c r="C469" s="1" t="s">
        <v>308</v>
      </c>
      <c r="D469" s="1" t="s">
        <v>725</v>
      </c>
      <c r="E469" s="33">
        <v>60500</v>
      </c>
      <c r="F469" s="64"/>
      <c r="G469" s="64"/>
      <c r="H469" s="64"/>
      <c r="I469" s="64"/>
      <c r="J469" s="64"/>
      <c r="K469" s="64"/>
    </row>
    <row r="470" spans="2:11">
      <c r="B470" s="24">
        <f t="shared" si="7"/>
        <v>462</v>
      </c>
      <c r="C470" s="1" t="s">
        <v>6</v>
      </c>
      <c r="D470" s="1" t="s">
        <v>726</v>
      </c>
      <c r="E470" s="33">
        <v>51100</v>
      </c>
      <c r="F470" s="64"/>
      <c r="G470" s="64"/>
      <c r="H470" s="64"/>
      <c r="I470" s="64"/>
      <c r="J470" s="64"/>
      <c r="K470" s="64"/>
    </row>
    <row r="471" spans="2:11">
      <c r="B471" s="24">
        <f t="shared" si="7"/>
        <v>463</v>
      </c>
      <c r="C471" s="1" t="s">
        <v>289</v>
      </c>
      <c r="D471" s="1" t="s">
        <v>727</v>
      </c>
      <c r="E471" s="33">
        <v>93800</v>
      </c>
      <c r="F471" s="64"/>
      <c r="G471" s="64"/>
      <c r="H471" s="64"/>
      <c r="I471" s="64"/>
      <c r="J471" s="64"/>
      <c r="K471" s="64"/>
    </row>
    <row r="472" spans="2:11">
      <c r="B472" s="24">
        <f t="shared" si="7"/>
        <v>464</v>
      </c>
      <c r="C472" s="1" t="s">
        <v>5</v>
      </c>
      <c r="D472" s="1" t="s">
        <v>728</v>
      </c>
      <c r="E472" s="33">
        <v>42400</v>
      </c>
      <c r="F472" s="64"/>
      <c r="G472" s="64"/>
      <c r="H472" s="64"/>
      <c r="I472" s="64"/>
      <c r="J472" s="64"/>
      <c r="K472" s="64"/>
    </row>
    <row r="473" spans="2:11">
      <c r="B473" s="24">
        <f t="shared" si="7"/>
        <v>465</v>
      </c>
      <c r="C473" s="1" t="s">
        <v>308</v>
      </c>
      <c r="D473" s="1" t="s">
        <v>729</v>
      </c>
      <c r="E473" s="33">
        <v>39700</v>
      </c>
      <c r="F473" s="64"/>
      <c r="G473" s="64"/>
      <c r="H473" s="64"/>
      <c r="I473" s="64"/>
      <c r="J473" s="64"/>
      <c r="K473" s="64"/>
    </row>
    <row r="474" spans="2:11">
      <c r="B474" s="24">
        <f t="shared" si="7"/>
        <v>466</v>
      </c>
      <c r="C474" s="1" t="s">
        <v>289</v>
      </c>
      <c r="D474" s="1" t="s">
        <v>730</v>
      </c>
      <c r="E474" s="33">
        <v>23300</v>
      </c>
      <c r="F474" s="64"/>
      <c r="G474" s="64"/>
      <c r="H474" s="64"/>
      <c r="I474" s="64"/>
      <c r="J474" s="64"/>
      <c r="K474" s="64"/>
    </row>
    <row r="475" spans="2:11">
      <c r="B475" s="24">
        <f t="shared" si="7"/>
        <v>467</v>
      </c>
      <c r="C475" s="1" t="s">
        <v>287</v>
      </c>
      <c r="D475" s="1" t="s">
        <v>731</v>
      </c>
      <c r="E475" s="33">
        <v>29200</v>
      </c>
      <c r="F475" s="64"/>
      <c r="G475" s="64"/>
      <c r="H475" s="64"/>
      <c r="I475" s="64"/>
      <c r="J475" s="64"/>
      <c r="K475" s="64"/>
    </row>
    <row r="476" spans="2:11">
      <c r="B476" s="24">
        <f t="shared" si="7"/>
        <v>468</v>
      </c>
      <c r="C476" s="1" t="s">
        <v>287</v>
      </c>
      <c r="D476" s="1" t="s">
        <v>732</v>
      </c>
      <c r="E476" s="33">
        <v>82300</v>
      </c>
      <c r="F476" s="64"/>
      <c r="G476" s="64"/>
      <c r="H476" s="64"/>
      <c r="I476" s="64"/>
      <c r="J476" s="64"/>
      <c r="K476" s="64"/>
    </row>
    <row r="477" spans="2:11">
      <c r="B477" s="24">
        <f t="shared" si="7"/>
        <v>469</v>
      </c>
      <c r="C477" s="1" t="s">
        <v>5</v>
      </c>
      <c r="D477" s="1" t="s">
        <v>733</v>
      </c>
      <c r="E477" s="33">
        <v>33800</v>
      </c>
      <c r="F477" s="64"/>
      <c r="G477" s="64"/>
      <c r="H477" s="64"/>
      <c r="I477" s="64"/>
      <c r="J477" s="64"/>
      <c r="K477" s="64"/>
    </row>
    <row r="478" spans="2:11">
      <c r="B478" s="24">
        <f t="shared" si="7"/>
        <v>470</v>
      </c>
      <c r="C478" s="1" t="s">
        <v>6</v>
      </c>
      <c r="D478" s="1" t="s">
        <v>734</v>
      </c>
      <c r="E478" s="33">
        <v>67800</v>
      </c>
      <c r="F478" s="64"/>
      <c r="G478" s="64"/>
      <c r="H478" s="64"/>
      <c r="I478" s="64"/>
      <c r="J478" s="64"/>
      <c r="K478" s="64"/>
    </row>
    <row r="479" spans="2:11">
      <c r="B479" s="24">
        <f t="shared" si="7"/>
        <v>471</v>
      </c>
      <c r="C479" s="1" t="s">
        <v>289</v>
      </c>
      <c r="D479" s="1" t="s">
        <v>735</v>
      </c>
      <c r="E479" s="33">
        <v>29000</v>
      </c>
      <c r="F479" s="64"/>
      <c r="G479" s="64"/>
      <c r="H479" s="64"/>
      <c r="I479" s="64"/>
      <c r="J479" s="64"/>
      <c r="K479" s="64"/>
    </row>
    <row r="480" spans="2:11">
      <c r="B480" s="24">
        <f t="shared" si="7"/>
        <v>472</v>
      </c>
      <c r="C480" s="1" t="s">
        <v>8</v>
      </c>
      <c r="D480" s="1" t="s">
        <v>736</v>
      </c>
      <c r="E480" s="33">
        <v>60800</v>
      </c>
      <c r="F480" s="64"/>
      <c r="G480" s="64"/>
      <c r="H480" s="64"/>
      <c r="I480" s="64"/>
      <c r="J480" s="64"/>
      <c r="K480" s="64"/>
    </row>
    <row r="481" spans="2:11">
      <c r="B481" s="24">
        <f t="shared" si="7"/>
        <v>473</v>
      </c>
      <c r="C481" s="1" t="s">
        <v>287</v>
      </c>
      <c r="D481" s="1" t="s">
        <v>643</v>
      </c>
      <c r="E481" s="33">
        <v>87400</v>
      </c>
      <c r="F481" s="64"/>
      <c r="G481" s="64"/>
      <c r="H481" s="64"/>
      <c r="I481" s="64"/>
      <c r="J481" s="64"/>
      <c r="K481" s="64"/>
    </row>
    <row r="482" spans="2:11">
      <c r="B482" s="24">
        <f t="shared" si="7"/>
        <v>474</v>
      </c>
      <c r="C482" s="1" t="s">
        <v>308</v>
      </c>
      <c r="D482" s="1" t="s">
        <v>737</v>
      </c>
      <c r="E482" s="33">
        <v>34000</v>
      </c>
      <c r="F482" s="64"/>
      <c r="G482" s="64"/>
      <c r="H482" s="64"/>
      <c r="I482" s="64"/>
      <c r="J482" s="64"/>
      <c r="K482" s="64"/>
    </row>
    <row r="483" spans="2:11">
      <c r="B483" s="24">
        <f t="shared" si="7"/>
        <v>475</v>
      </c>
      <c r="C483" s="1" t="s">
        <v>6</v>
      </c>
      <c r="D483" s="1" t="s">
        <v>738</v>
      </c>
      <c r="E483" s="33">
        <v>62000</v>
      </c>
      <c r="F483" s="64"/>
      <c r="G483" s="64"/>
      <c r="H483" s="64"/>
      <c r="I483" s="64"/>
      <c r="J483" s="64"/>
      <c r="K483" s="64"/>
    </row>
    <row r="484" spans="2:11">
      <c r="B484" s="24">
        <f t="shared" si="7"/>
        <v>476</v>
      </c>
      <c r="C484" s="1" t="s">
        <v>308</v>
      </c>
      <c r="D484" s="1" t="s">
        <v>739</v>
      </c>
      <c r="E484" s="33">
        <v>15900</v>
      </c>
      <c r="F484" s="64"/>
      <c r="G484" s="64"/>
      <c r="H484" s="64"/>
      <c r="I484" s="64"/>
      <c r="J484" s="64"/>
      <c r="K484" s="64"/>
    </row>
    <row r="485" spans="2:11">
      <c r="B485" s="24">
        <f t="shared" si="7"/>
        <v>477</v>
      </c>
      <c r="C485" s="1" t="s">
        <v>6</v>
      </c>
      <c r="D485" s="1" t="s">
        <v>740</v>
      </c>
      <c r="E485" s="33">
        <v>97600</v>
      </c>
      <c r="F485" s="64"/>
      <c r="G485" s="64"/>
      <c r="H485" s="64"/>
      <c r="I485" s="64"/>
      <c r="J485" s="64"/>
      <c r="K485" s="64"/>
    </row>
    <row r="486" spans="2:11">
      <c r="B486" s="24">
        <f t="shared" si="7"/>
        <v>478</v>
      </c>
      <c r="C486" s="1" t="s">
        <v>308</v>
      </c>
      <c r="D486" s="1" t="s">
        <v>699</v>
      </c>
      <c r="E486" s="33">
        <v>32600</v>
      </c>
      <c r="F486" s="64"/>
      <c r="G486" s="64"/>
      <c r="H486" s="64"/>
      <c r="I486" s="64"/>
      <c r="J486" s="64"/>
      <c r="K486" s="64"/>
    </row>
    <row r="487" spans="2:11">
      <c r="B487" s="24">
        <f t="shared" si="7"/>
        <v>479</v>
      </c>
      <c r="C487" s="1" t="s">
        <v>5</v>
      </c>
      <c r="D487" s="1" t="s">
        <v>741</v>
      </c>
      <c r="E487" s="33">
        <v>59300</v>
      </c>
      <c r="F487" s="64"/>
      <c r="G487" s="64"/>
      <c r="H487" s="64"/>
      <c r="I487" s="64"/>
      <c r="J487" s="64"/>
      <c r="K487" s="64"/>
    </row>
    <row r="488" spans="2:11">
      <c r="B488" s="24">
        <f t="shared" si="7"/>
        <v>480</v>
      </c>
      <c r="C488" s="1" t="s">
        <v>287</v>
      </c>
      <c r="D488" s="1" t="s">
        <v>732</v>
      </c>
      <c r="E488" s="33">
        <v>30700</v>
      </c>
      <c r="F488" s="64"/>
      <c r="G488" s="64"/>
      <c r="H488" s="64"/>
      <c r="I488" s="64"/>
      <c r="J488" s="64"/>
      <c r="K488" s="64"/>
    </row>
    <row r="489" spans="2:11">
      <c r="B489" s="24">
        <f t="shared" si="7"/>
        <v>481</v>
      </c>
      <c r="C489" s="1" t="s">
        <v>289</v>
      </c>
      <c r="D489" s="1" t="s">
        <v>742</v>
      </c>
      <c r="E489" s="33">
        <v>93600</v>
      </c>
      <c r="F489" s="64"/>
      <c r="G489" s="64"/>
      <c r="H489" s="64"/>
      <c r="I489" s="64"/>
      <c r="J489" s="64"/>
      <c r="K489" s="64"/>
    </row>
    <row r="490" spans="2:11">
      <c r="B490" s="24">
        <f t="shared" si="7"/>
        <v>482</v>
      </c>
      <c r="C490" s="1" t="s">
        <v>287</v>
      </c>
      <c r="D490" s="1" t="s">
        <v>519</v>
      </c>
      <c r="E490" s="33">
        <v>29900</v>
      </c>
      <c r="F490" s="64"/>
      <c r="G490" s="64"/>
      <c r="H490" s="64"/>
      <c r="I490" s="64"/>
      <c r="J490" s="64"/>
      <c r="K490" s="64"/>
    </row>
    <row r="491" spans="2:11">
      <c r="B491" s="24">
        <f t="shared" si="7"/>
        <v>483</v>
      </c>
      <c r="C491" s="1" t="s">
        <v>287</v>
      </c>
      <c r="D491" s="1" t="s">
        <v>655</v>
      </c>
      <c r="E491" s="33">
        <v>81200</v>
      </c>
      <c r="F491" s="64"/>
      <c r="G491" s="64"/>
      <c r="H491" s="64"/>
      <c r="I491" s="64"/>
      <c r="J491" s="64"/>
      <c r="K491" s="64"/>
    </row>
    <row r="492" spans="2:11">
      <c r="B492" s="24">
        <f t="shared" si="7"/>
        <v>484</v>
      </c>
      <c r="C492" s="1" t="s">
        <v>308</v>
      </c>
      <c r="D492" s="1" t="s">
        <v>743</v>
      </c>
      <c r="E492" s="33">
        <v>14400</v>
      </c>
      <c r="F492" s="64"/>
      <c r="G492" s="64"/>
      <c r="H492" s="64"/>
      <c r="I492" s="64"/>
      <c r="J492" s="64"/>
      <c r="K492" s="64"/>
    </row>
    <row r="493" spans="2:11">
      <c r="B493" s="24">
        <f t="shared" si="7"/>
        <v>485</v>
      </c>
      <c r="C493" s="1" t="s">
        <v>287</v>
      </c>
      <c r="D493" s="1" t="s">
        <v>744</v>
      </c>
      <c r="E493" s="33">
        <v>22300</v>
      </c>
      <c r="F493" s="64"/>
      <c r="G493" s="64"/>
      <c r="H493" s="64"/>
      <c r="I493" s="64"/>
      <c r="J493" s="64"/>
      <c r="K493" s="64"/>
    </row>
    <row r="494" spans="2:11">
      <c r="B494" s="24">
        <f t="shared" si="7"/>
        <v>486</v>
      </c>
      <c r="C494" s="1" t="s">
        <v>8</v>
      </c>
      <c r="D494" s="1" t="s">
        <v>745</v>
      </c>
      <c r="E494" s="33">
        <v>90200</v>
      </c>
      <c r="F494" s="64"/>
      <c r="G494" s="64"/>
      <c r="H494" s="64"/>
      <c r="I494" s="64"/>
      <c r="J494" s="64"/>
      <c r="K494" s="64"/>
    </row>
    <row r="495" spans="2:11">
      <c r="B495" s="24">
        <f t="shared" si="7"/>
        <v>487</v>
      </c>
      <c r="C495" s="1" t="s">
        <v>6</v>
      </c>
      <c r="D495" s="1" t="s">
        <v>746</v>
      </c>
      <c r="E495" s="33">
        <v>41300</v>
      </c>
      <c r="F495" s="64"/>
      <c r="G495" s="64"/>
      <c r="H495" s="64"/>
      <c r="I495" s="64"/>
      <c r="J495" s="64"/>
      <c r="K495" s="64"/>
    </row>
    <row r="496" spans="2:11">
      <c r="B496" s="24">
        <f t="shared" si="7"/>
        <v>488</v>
      </c>
      <c r="C496" s="1" t="s">
        <v>6</v>
      </c>
      <c r="D496" s="1" t="s">
        <v>747</v>
      </c>
      <c r="E496" s="33">
        <v>41200</v>
      </c>
      <c r="F496" s="64"/>
      <c r="G496" s="64"/>
      <c r="H496" s="64"/>
      <c r="I496" s="64"/>
      <c r="J496" s="64"/>
      <c r="K496" s="64"/>
    </row>
    <row r="497" spans="2:11">
      <c r="B497" s="24">
        <f t="shared" si="7"/>
        <v>489</v>
      </c>
      <c r="C497" s="1" t="s">
        <v>5</v>
      </c>
      <c r="D497" s="1" t="s">
        <v>748</v>
      </c>
      <c r="E497" s="33">
        <v>61400</v>
      </c>
      <c r="F497" s="64"/>
      <c r="G497" s="64"/>
      <c r="H497" s="64"/>
      <c r="I497" s="64"/>
      <c r="J497" s="64"/>
      <c r="K497" s="64"/>
    </row>
    <row r="498" spans="2:11">
      <c r="B498" s="24">
        <f t="shared" si="7"/>
        <v>490</v>
      </c>
      <c r="C498" s="1" t="s">
        <v>308</v>
      </c>
      <c r="D498" s="1" t="s">
        <v>749</v>
      </c>
      <c r="E498" s="33">
        <v>80600</v>
      </c>
      <c r="F498" s="64"/>
      <c r="G498" s="64"/>
      <c r="H498" s="64"/>
      <c r="I498" s="64"/>
      <c r="J498" s="64"/>
      <c r="K498" s="64"/>
    </row>
    <row r="499" spans="2:11">
      <c r="B499" s="24">
        <f t="shared" si="7"/>
        <v>491</v>
      </c>
      <c r="C499" s="1" t="s">
        <v>6</v>
      </c>
      <c r="D499" s="1" t="s">
        <v>750</v>
      </c>
      <c r="E499" s="33">
        <v>86100</v>
      </c>
      <c r="F499" s="64"/>
      <c r="G499" s="64"/>
      <c r="H499" s="64"/>
      <c r="I499" s="64"/>
      <c r="J499" s="64"/>
      <c r="K499" s="64"/>
    </row>
    <row r="500" spans="2:11">
      <c r="B500" s="24">
        <f t="shared" si="7"/>
        <v>492</v>
      </c>
      <c r="C500" s="1" t="s">
        <v>6</v>
      </c>
      <c r="D500" s="1" t="s">
        <v>751</v>
      </c>
      <c r="E500" s="33">
        <v>60600</v>
      </c>
      <c r="F500" s="64"/>
      <c r="G500" s="64"/>
      <c r="H500" s="64"/>
      <c r="I500" s="64"/>
      <c r="J500" s="64"/>
      <c r="K500" s="64"/>
    </row>
    <row r="501" spans="2:11">
      <c r="B501" s="24">
        <f t="shared" si="7"/>
        <v>493</v>
      </c>
      <c r="C501" s="1" t="s">
        <v>6</v>
      </c>
      <c r="D501" s="1" t="s">
        <v>752</v>
      </c>
      <c r="E501" s="33">
        <v>99900</v>
      </c>
      <c r="F501" s="64"/>
      <c r="G501" s="64"/>
      <c r="H501" s="64"/>
      <c r="I501" s="64"/>
      <c r="J501" s="64"/>
      <c r="K501" s="64"/>
    </row>
    <row r="502" spans="2:11">
      <c r="B502" s="24">
        <f t="shared" si="7"/>
        <v>494</v>
      </c>
      <c r="C502" s="1" t="s">
        <v>5</v>
      </c>
      <c r="D502" s="1" t="s">
        <v>753</v>
      </c>
      <c r="E502" s="33">
        <v>94100</v>
      </c>
      <c r="F502" s="64"/>
      <c r="G502" s="64"/>
      <c r="H502" s="64"/>
      <c r="I502" s="64"/>
      <c r="J502" s="64"/>
      <c r="K502" s="64"/>
    </row>
    <row r="503" spans="2:11">
      <c r="B503" s="24">
        <f t="shared" si="7"/>
        <v>495</v>
      </c>
      <c r="C503" s="1" t="s">
        <v>287</v>
      </c>
      <c r="D503" s="1" t="s">
        <v>754</v>
      </c>
      <c r="E503" s="33">
        <v>58700</v>
      </c>
      <c r="F503" s="64"/>
      <c r="G503" s="64"/>
      <c r="H503" s="64"/>
      <c r="I503" s="64"/>
      <c r="J503" s="64"/>
      <c r="K503" s="64"/>
    </row>
    <row r="504" spans="2:11">
      <c r="B504" s="24">
        <f t="shared" si="7"/>
        <v>496</v>
      </c>
      <c r="C504" s="1" t="s">
        <v>6</v>
      </c>
      <c r="D504" s="1" t="s">
        <v>755</v>
      </c>
      <c r="E504" s="33">
        <v>45200</v>
      </c>
      <c r="F504" s="64"/>
      <c r="G504" s="64"/>
      <c r="H504" s="64"/>
      <c r="I504" s="64"/>
      <c r="J504" s="64"/>
      <c r="K504" s="64"/>
    </row>
    <row r="505" spans="2:11">
      <c r="B505" s="24">
        <f t="shared" si="7"/>
        <v>497</v>
      </c>
      <c r="C505" s="1" t="s">
        <v>5</v>
      </c>
      <c r="D505" s="1" t="s">
        <v>756</v>
      </c>
      <c r="E505" s="33">
        <v>76000</v>
      </c>
      <c r="F505" s="64"/>
      <c r="G505" s="64"/>
      <c r="H505" s="64"/>
      <c r="I505" s="64"/>
      <c r="J505" s="64"/>
      <c r="K505" s="64"/>
    </row>
    <row r="506" spans="2:11">
      <c r="B506" s="24">
        <f t="shared" si="7"/>
        <v>498</v>
      </c>
      <c r="C506" s="1" t="s">
        <v>5</v>
      </c>
      <c r="D506" s="1" t="s">
        <v>757</v>
      </c>
      <c r="E506" s="33">
        <v>71400</v>
      </c>
      <c r="F506" s="64"/>
      <c r="G506" s="64"/>
      <c r="H506" s="64"/>
      <c r="I506" s="64"/>
      <c r="J506" s="64"/>
      <c r="K506" s="64"/>
    </row>
    <row r="507" spans="2:11">
      <c r="B507" s="24">
        <f t="shared" si="7"/>
        <v>499</v>
      </c>
      <c r="C507" s="1" t="s">
        <v>5</v>
      </c>
      <c r="D507" s="1" t="s">
        <v>758</v>
      </c>
      <c r="E507" s="33">
        <v>15300</v>
      </c>
      <c r="F507" s="64"/>
      <c r="G507" s="64"/>
      <c r="H507" s="64"/>
      <c r="I507" s="64"/>
      <c r="J507" s="64"/>
      <c r="K507" s="64"/>
    </row>
    <row r="508" spans="2:11" ht="15.75" thickBot="1">
      <c r="B508" s="65">
        <f t="shared" si="7"/>
        <v>500</v>
      </c>
      <c r="C508" s="29" t="s">
        <v>308</v>
      </c>
      <c r="D508" s="29" t="s">
        <v>352</v>
      </c>
      <c r="E508" s="30">
        <v>67400</v>
      </c>
      <c r="F508" s="64"/>
      <c r="G508" s="64"/>
      <c r="H508" s="64"/>
      <c r="I508" s="64"/>
      <c r="J508" s="64"/>
      <c r="K508" s="64"/>
    </row>
    <row r="509" spans="2:11" ht="15.75" thickBot="1">
      <c r="B509" s="66"/>
      <c r="C509" s="67"/>
      <c r="D509" s="67" t="s">
        <v>193</v>
      </c>
      <c r="E509" s="68">
        <f>SUM(E9:E508)</f>
        <v>27407200</v>
      </c>
      <c r="F509" s="68">
        <f t="shared" ref="F509:K509" si="8">SUM(F9:F508)</f>
        <v>0</v>
      </c>
      <c r="G509" s="68">
        <f t="shared" si="8"/>
        <v>0</v>
      </c>
      <c r="H509" s="68">
        <f t="shared" si="8"/>
        <v>0</v>
      </c>
      <c r="I509" s="68">
        <f t="shared" si="8"/>
        <v>0</v>
      </c>
      <c r="J509" s="68">
        <f t="shared" si="8"/>
        <v>0</v>
      </c>
      <c r="K509" s="68">
        <f t="shared" si="8"/>
        <v>0</v>
      </c>
    </row>
    <row r="510" spans="2:11">
      <c r="F510" s="27"/>
      <c r="G510" s="27"/>
      <c r="H510" s="27"/>
      <c r="I510" s="27"/>
      <c r="J510" s="27"/>
      <c r="K510" s="27"/>
    </row>
    <row r="511" spans="2:11">
      <c r="F511" s="27"/>
      <c r="G511" s="27"/>
      <c r="H511" s="27"/>
      <c r="I511" s="27"/>
      <c r="J511" s="27"/>
      <c r="K511" s="27"/>
    </row>
    <row r="512" spans="2:11">
      <c r="F512" s="27"/>
      <c r="G512" s="27"/>
      <c r="H512" s="27"/>
      <c r="I512" s="27"/>
      <c r="J512" s="27"/>
      <c r="K512" s="27"/>
    </row>
    <row r="513" spans="6:11">
      <c r="F513" s="27"/>
      <c r="G513" s="27"/>
      <c r="H513" s="27"/>
      <c r="I513" s="27"/>
      <c r="J513" s="27"/>
      <c r="K513" s="27"/>
    </row>
    <row r="514" spans="6:11">
      <c r="F514" s="27"/>
      <c r="G514" s="27"/>
      <c r="H514" s="27"/>
      <c r="I514" s="27"/>
      <c r="J514" s="27"/>
      <c r="K514" s="27"/>
    </row>
    <row r="515" spans="6:11">
      <c r="F515" s="27"/>
      <c r="G515" s="27"/>
      <c r="H515" s="27"/>
      <c r="I515" s="27"/>
      <c r="J515" s="27"/>
      <c r="K515" s="27"/>
    </row>
    <row r="516" spans="6:11">
      <c r="F516" s="27"/>
      <c r="G516" s="27"/>
      <c r="H516" s="27"/>
      <c r="I516" s="27"/>
      <c r="J516" s="27"/>
      <c r="K516" s="27"/>
    </row>
    <row r="517" spans="6:11">
      <c r="F517" s="27"/>
      <c r="G517" s="27"/>
      <c r="H517" s="27"/>
      <c r="I517" s="27"/>
      <c r="J517" s="27"/>
      <c r="K517" s="27"/>
    </row>
    <row r="518" spans="6:11">
      <c r="F518" s="27"/>
      <c r="G518" s="27"/>
      <c r="H518" s="27"/>
      <c r="I518" s="27"/>
      <c r="J518" s="27"/>
      <c r="K518" s="27"/>
    </row>
    <row r="519" spans="6:11">
      <c r="F519" s="27"/>
      <c r="G519" s="27"/>
      <c r="H519" s="27"/>
      <c r="I519" s="27"/>
      <c r="J519" s="27"/>
      <c r="K519" s="27"/>
    </row>
    <row r="520" spans="6:11">
      <c r="F520" s="27"/>
      <c r="G520" s="27"/>
      <c r="H520" s="27"/>
      <c r="I520" s="27"/>
      <c r="J520" s="27"/>
      <c r="K520" s="27"/>
    </row>
    <row r="521" spans="6:11">
      <c r="F521" s="27"/>
      <c r="G521" s="27"/>
      <c r="H521" s="27"/>
      <c r="I521" s="27"/>
      <c r="J521" s="27"/>
      <c r="K521" s="27"/>
    </row>
    <row r="522" spans="6:11">
      <c r="F522" s="27"/>
      <c r="G522" s="27"/>
      <c r="H522" s="27"/>
      <c r="I522" s="27"/>
      <c r="J522" s="27"/>
      <c r="K522" s="27"/>
    </row>
  </sheetData>
  <mergeCells count="1">
    <mergeCell ref="B2:G4"/>
  </mergeCells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E102"/>
  <sheetViews>
    <sheetView zoomScale="130" zoomScaleNormal="130" workbookViewId="0">
      <selection activeCell="B5" sqref="B5"/>
    </sheetView>
  </sheetViews>
  <sheetFormatPr defaultRowHeight="15"/>
  <cols>
    <col min="1" max="1" width="6.85546875" bestFit="1" customWidth="1"/>
    <col min="2" max="2" width="15.140625" bestFit="1" customWidth="1"/>
    <col min="3" max="5" width="5.28515625" bestFit="1" customWidth="1"/>
  </cols>
  <sheetData>
    <row r="1" spans="1:5">
      <c r="A1" s="71" t="s">
        <v>281</v>
      </c>
      <c r="B1" s="71" t="s">
        <v>879</v>
      </c>
      <c r="C1" s="71" t="s">
        <v>880</v>
      </c>
      <c r="D1" s="71" t="s">
        <v>881</v>
      </c>
      <c r="E1" s="71" t="s">
        <v>882</v>
      </c>
    </row>
    <row r="2" spans="1:5">
      <c r="A2" s="60"/>
      <c r="B2" s="60"/>
      <c r="C2" s="71" t="s">
        <v>883</v>
      </c>
      <c r="D2" s="71" t="s">
        <v>884</v>
      </c>
      <c r="E2" s="71" t="s">
        <v>885</v>
      </c>
    </row>
    <row r="3" spans="1:5">
      <c r="A3">
        <v>1</v>
      </c>
      <c r="B3" t="str">
        <f ca="1">CHOOSE(RANDBETWEEN(1,7),"John","Richard","Larry","Sandy","Roger","Kevin","Peter")&amp;" "&amp;CHOOSE(RANDBETWEEN(1,6),"Hardy","Smith","Dawson","Joseph","Philip","Thomos")</f>
        <v>John Smith</v>
      </c>
      <c r="C3">
        <v>45</v>
      </c>
      <c r="D3">
        <v>45</v>
      </c>
      <c r="E3">
        <v>48</v>
      </c>
    </row>
    <row r="4" spans="1:5">
      <c r="C4">
        <v>65</v>
      </c>
      <c r="D4">
        <v>48</v>
      </c>
      <c r="E4">
        <v>98</v>
      </c>
    </row>
    <row r="5" spans="1:5">
      <c r="A5">
        <f>A3+1</f>
        <v>2</v>
      </c>
      <c r="B5" t="str">
        <f t="shared" ref="B5" ca="1" si="0">CHOOSE(RANDBETWEEN(1,7),"John","Richard","Larry","Sandy","Roger","Kevin","Peter")&amp;" "&amp;CHOOSE(RANDBETWEEN(1,6),"Hardy","Smith","Dawson","Joseph","Philip","Thomos")</f>
        <v>John Joseph</v>
      </c>
      <c r="C5">
        <v>45</v>
      </c>
      <c r="D5">
        <v>45</v>
      </c>
      <c r="E5">
        <v>48</v>
      </c>
    </row>
    <row r="6" spans="1:5">
      <c r="C6">
        <v>65</v>
      </c>
      <c r="D6">
        <v>48</v>
      </c>
      <c r="E6">
        <v>98</v>
      </c>
    </row>
    <row r="7" spans="1:5">
      <c r="A7">
        <f t="shared" ref="A7" si="1">A5+1</f>
        <v>3</v>
      </c>
      <c r="B7" t="str">
        <f t="shared" ref="B7" ca="1" si="2">CHOOSE(RANDBETWEEN(1,7),"John","Richard","Larry","Sandy","Roger","Kevin","Peter")&amp;" "&amp;CHOOSE(RANDBETWEEN(1,6),"Hardy","Smith","Dawson","Joseph","Philip","Thomos")</f>
        <v>Roger Hardy</v>
      </c>
      <c r="C7">
        <v>45</v>
      </c>
      <c r="D7">
        <v>45</v>
      </c>
      <c r="E7">
        <v>48</v>
      </c>
    </row>
    <row r="8" spans="1:5">
      <c r="C8">
        <v>65</v>
      </c>
      <c r="D8">
        <v>48</v>
      </c>
      <c r="E8">
        <v>98</v>
      </c>
    </row>
    <row r="9" spans="1:5">
      <c r="A9">
        <f t="shared" ref="A9" si="3">A7+1</f>
        <v>4</v>
      </c>
      <c r="B9" t="str">
        <f t="shared" ref="B9" ca="1" si="4">CHOOSE(RANDBETWEEN(1,7),"John","Richard","Larry","Sandy","Roger","Kevin","Peter")&amp;" "&amp;CHOOSE(RANDBETWEEN(1,6),"Hardy","Smith","Dawson","Joseph","Philip","Thomos")</f>
        <v>Kevin Dawson</v>
      </c>
      <c r="C9">
        <v>45</v>
      </c>
      <c r="D9">
        <v>45</v>
      </c>
      <c r="E9">
        <v>48</v>
      </c>
    </row>
    <row r="10" spans="1:5">
      <c r="C10">
        <v>65</v>
      </c>
      <c r="D10">
        <v>48</v>
      </c>
      <c r="E10">
        <v>98</v>
      </c>
    </row>
    <row r="11" spans="1:5">
      <c r="A11">
        <f t="shared" ref="A11" si="5">A9+1</f>
        <v>5</v>
      </c>
      <c r="B11" t="str">
        <f t="shared" ref="B11" ca="1" si="6">CHOOSE(RANDBETWEEN(1,7),"John","Richard","Larry","Sandy","Roger","Kevin","Peter")&amp;" "&amp;CHOOSE(RANDBETWEEN(1,6),"Hardy","Smith","Dawson","Joseph","Philip","Thomos")</f>
        <v>Peter Hardy</v>
      </c>
      <c r="C11">
        <v>45</v>
      </c>
      <c r="D11">
        <v>45</v>
      </c>
      <c r="E11">
        <v>48</v>
      </c>
    </row>
    <row r="12" spans="1:5">
      <c r="C12">
        <v>65</v>
      </c>
      <c r="D12">
        <v>48</v>
      </c>
      <c r="E12">
        <v>98</v>
      </c>
    </row>
    <row r="13" spans="1:5">
      <c r="A13">
        <f t="shared" ref="A13" si="7">A11+1</f>
        <v>6</v>
      </c>
      <c r="B13" t="str">
        <f t="shared" ref="B13" ca="1" si="8">CHOOSE(RANDBETWEEN(1,7),"John","Richard","Larry","Sandy","Roger","Kevin","Peter")&amp;" "&amp;CHOOSE(RANDBETWEEN(1,6),"Hardy","Smith","Dawson","Joseph","Philip","Thomos")</f>
        <v>Larry Hardy</v>
      </c>
      <c r="C13">
        <v>45</v>
      </c>
      <c r="D13">
        <v>45</v>
      </c>
      <c r="E13">
        <v>48</v>
      </c>
    </row>
    <row r="14" spans="1:5">
      <c r="C14">
        <v>65</v>
      </c>
      <c r="D14">
        <v>48</v>
      </c>
      <c r="E14">
        <v>98</v>
      </c>
    </row>
    <row r="15" spans="1:5">
      <c r="A15">
        <f t="shared" ref="A15" si="9">A13+1</f>
        <v>7</v>
      </c>
      <c r="B15" t="str">
        <f t="shared" ref="B15" ca="1" si="10">CHOOSE(RANDBETWEEN(1,7),"John","Richard","Larry","Sandy","Roger","Kevin","Peter")&amp;" "&amp;CHOOSE(RANDBETWEEN(1,6),"Hardy","Smith","Dawson","Joseph","Philip","Thomos")</f>
        <v>Kevin Smith</v>
      </c>
      <c r="C15">
        <v>45</v>
      </c>
      <c r="D15">
        <v>45</v>
      </c>
      <c r="E15">
        <v>48</v>
      </c>
    </row>
    <row r="16" spans="1:5">
      <c r="C16">
        <v>65</v>
      </c>
      <c r="D16">
        <v>48</v>
      </c>
      <c r="E16">
        <v>98</v>
      </c>
    </row>
    <row r="17" spans="1:5">
      <c r="A17">
        <f t="shared" ref="A17" si="11">A15+1</f>
        <v>8</v>
      </c>
      <c r="B17" t="str">
        <f t="shared" ref="B17" ca="1" si="12">CHOOSE(RANDBETWEEN(1,7),"John","Richard","Larry","Sandy","Roger","Kevin","Peter")&amp;" "&amp;CHOOSE(RANDBETWEEN(1,6),"Hardy","Smith","Dawson","Joseph","Philip","Thomos")</f>
        <v>Roger Hardy</v>
      </c>
      <c r="C17">
        <v>45</v>
      </c>
      <c r="D17">
        <v>45</v>
      </c>
      <c r="E17">
        <v>48</v>
      </c>
    </row>
    <row r="18" spans="1:5">
      <c r="C18">
        <v>65</v>
      </c>
      <c r="D18">
        <v>48</v>
      </c>
      <c r="E18">
        <v>98</v>
      </c>
    </row>
    <row r="19" spans="1:5">
      <c r="A19">
        <f t="shared" ref="A19" si="13">A17+1</f>
        <v>9</v>
      </c>
      <c r="B19" t="str">
        <f t="shared" ref="B19" ca="1" si="14">CHOOSE(RANDBETWEEN(1,7),"John","Richard","Larry","Sandy","Roger","Kevin","Peter")&amp;" "&amp;CHOOSE(RANDBETWEEN(1,6),"Hardy","Smith","Dawson","Joseph","Philip","Thomos")</f>
        <v>Sandy Philip</v>
      </c>
      <c r="C19">
        <v>45</v>
      </c>
      <c r="D19">
        <v>45</v>
      </c>
      <c r="E19">
        <v>48</v>
      </c>
    </row>
    <row r="20" spans="1:5">
      <c r="C20">
        <v>65</v>
      </c>
      <c r="D20">
        <v>48</v>
      </c>
      <c r="E20">
        <v>98</v>
      </c>
    </row>
    <row r="21" spans="1:5">
      <c r="A21">
        <f t="shared" ref="A21" si="15">A19+1</f>
        <v>10</v>
      </c>
      <c r="B21" t="str">
        <f t="shared" ref="B21" ca="1" si="16">CHOOSE(RANDBETWEEN(1,7),"John","Richard","Larry","Sandy","Roger","Kevin","Peter")&amp;" "&amp;CHOOSE(RANDBETWEEN(1,6),"Hardy","Smith","Dawson","Joseph","Philip","Thomos")</f>
        <v>John Dawson</v>
      </c>
      <c r="C21">
        <v>45</v>
      </c>
      <c r="D21">
        <v>45</v>
      </c>
      <c r="E21">
        <v>48</v>
      </c>
    </row>
    <row r="22" spans="1:5">
      <c r="C22">
        <v>65</v>
      </c>
      <c r="D22">
        <v>48</v>
      </c>
      <c r="E22">
        <v>98</v>
      </c>
    </row>
    <row r="23" spans="1:5">
      <c r="A23">
        <f t="shared" ref="A23" si="17">A21+1</f>
        <v>11</v>
      </c>
      <c r="B23" t="str">
        <f t="shared" ref="B23" ca="1" si="18">CHOOSE(RANDBETWEEN(1,7),"John","Richard","Larry","Sandy","Roger","Kevin","Peter")&amp;" "&amp;CHOOSE(RANDBETWEEN(1,6),"Hardy","Smith","Dawson","Joseph","Philip","Thomos")</f>
        <v>John Thomos</v>
      </c>
      <c r="C23">
        <v>45</v>
      </c>
      <c r="D23">
        <v>45</v>
      </c>
      <c r="E23">
        <v>48</v>
      </c>
    </row>
    <row r="24" spans="1:5">
      <c r="C24">
        <v>65</v>
      </c>
      <c r="D24">
        <v>48</v>
      </c>
      <c r="E24">
        <v>98</v>
      </c>
    </row>
    <row r="25" spans="1:5">
      <c r="A25">
        <f t="shared" ref="A25" si="19">A23+1</f>
        <v>12</v>
      </c>
      <c r="B25" t="str">
        <f t="shared" ref="B25" ca="1" si="20">CHOOSE(RANDBETWEEN(1,7),"John","Richard","Larry","Sandy","Roger","Kevin","Peter")&amp;" "&amp;CHOOSE(RANDBETWEEN(1,6),"Hardy","Smith","Dawson","Joseph","Philip","Thomos")</f>
        <v>John Dawson</v>
      </c>
      <c r="C25">
        <v>45</v>
      </c>
      <c r="D25">
        <v>45</v>
      </c>
      <c r="E25">
        <v>48</v>
      </c>
    </row>
    <row r="26" spans="1:5">
      <c r="C26">
        <v>65</v>
      </c>
      <c r="D26">
        <v>48</v>
      </c>
      <c r="E26">
        <v>98</v>
      </c>
    </row>
    <row r="27" spans="1:5">
      <c r="A27">
        <f t="shared" ref="A27" si="21">A25+1</f>
        <v>13</v>
      </c>
      <c r="B27" t="str">
        <f t="shared" ref="B27" ca="1" si="22">CHOOSE(RANDBETWEEN(1,7),"John","Richard","Larry","Sandy","Roger","Kevin","Peter")&amp;" "&amp;CHOOSE(RANDBETWEEN(1,6),"Hardy","Smith","Dawson","Joseph","Philip","Thomos")</f>
        <v>Sandy Smith</v>
      </c>
      <c r="C27">
        <v>45</v>
      </c>
      <c r="D27">
        <v>45</v>
      </c>
      <c r="E27">
        <v>48</v>
      </c>
    </row>
    <row r="28" spans="1:5">
      <c r="C28">
        <v>65</v>
      </c>
      <c r="D28">
        <v>48</v>
      </c>
      <c r="E28">
        <v>98</v>
      </c>
    </row>
    <row r="29" spans="1:5">
      <c r="A29">
        <f t="shared" ref="A29" si="23">A27+1</f>
        <v>14</v>
      </c>
      <c r="B29" t="str">
        <f t="shared" ref="B29" ca="1" si="24">CHOOSE(RANDBETWEEN(1,7),"John","Richard","Larry","Sandy","Roger","Kevin","Peter")&amp;" "&amp;CHOOSE(RANDBETWEEN(1,6),"Hardy","Smith","Dawson","Joseph","Philip","Thomos")</f>
        <v>Peter Hardy</v>
      </c>
      <c r="C29">
        <v>45</v>
      </c>
      <c r="D29">
        <v>45</v>
      </c>
      <c r="E29">
        <v>48</v>
      </c>
    </row>
    <row r="30" spans="1:5">
      <c r="C30">
        <v>65</v>
      </c>
      <c r="D30">
        <v>48</v>
      </c>
      <c r="E30">
        <v>98</v>
      </c>
    </row>
    <row r="31" spans="1:5">
      <c r="A31">
        <f t="shared" ref="A31" si="25">A29+1</f>
        <v>15</v>
      </c>
      <c r="B31" t="str">
        <f t="shared" ref="B31" ca="1" si="26">CHOOSE(RANDBETWEEN(1,7),"John","Richard","Larry","Sandy","Roger","Kevin","Peter")&amp;" "&amp;CHOOSE(RANDBETWEEN(1,6),"Hardy","Smith","Dawson","Joseph","Philip","Thomos")</f>
        <v>Sandy Hardy</v>
      </c>
      <c r="C31">
        <v>45</v>
      </c>
      <c r="D31">
        <v>45</v>
      </c>
      <c r="E31">
        <v>48</v>
      </c>
    </row>
    <row r="32" spans="1:5">
      <c r="C32">
        <v>65</v>
      </c>
      <c r="D32">
        <v>48</v>
      </c>
      <c r="E32">
        <v>98</v>
      </c>
    </row>
    <row r="33" spans="1:5">
      <c r="A33">
        <f t="shared" ref="A33" si="27">A31+1</f>
        <v>16</v>
      </c>
      <c r="B33" t="str">
        <f t="shared" ref="B33" ca="1" si="28">CHOOSE(RANDBETWEEN(1,7),"John","Richard","Larry","Sandy","Roger","Kevin","Peter")&amp;" "&amp;CHOOSE(RANDBETWEEN(1,6),"Hardy","Smith","Dawson","Joseph","Philip","Thomos")</f>
        <v>Richard Hardy</v>
      </c>
      <c r="C33">
        <v>45</v>
      </c>
      <c r="D33">
        <v>45</v>
      </c>
      <c r="E33">
        <v>48</v>
      </c>
    </row>
    <row r="34" spans="1:5">
      <c r="C34">
        <v>65</v>
      </c>
      <c r="D34">
        <v>48</v>
      </c>
      <c r="E34">
        <v>98</v>
      </c>
    </row>
    <row r="35" spans="1:5">
      <c r="A35">
        <f t="shared" ref="A35" si="29">A33+1</f>
        <v>17</v>
      </c>
      <c r="B35" t="str">
        <f t="shared" ref="B35" ca="1" si="30">CHOOSE(RANDBETWEEN(1,7),"John","Richard","Larry","Sandy","Roger","Kevin","Peter")&amp;" "&amp;CHOOSE(RANDBETWEEN(1,6),"Hardy","Smith","Dawson","Joseph","Philip","Thomos")</f>
        <v>Peter Dawson</v>
      </c>
      <c r="C35">
        <v>45</v>
      </c>
      <c r="D35">
        <v>45</v>
      </c>
      <c r="E35">
        <v>48</v>
      </c>
    </row>
    <row r="36" spans="1:5">
      <c r="C36">
        <v>65</v>
      </c>
      <c r="D36">
        <v>48</v>
      </c>
      <c r="E36">
        <v>98</v>
      </c>
    </row>
    <row r="37" spans="1:5">
      <c r="A37">
        <f t="shared" ref="A37" si="31">A35+1</f>
        <v>18</v>
      </c>
      <c r="B37" t="str">
        <f t="shared" ref="B37" ca="1" si="32">CHOOSE(RANDBETWEEN(1,7),"John","Richard","Larry","Sandy","Roger","Kevin","Peter")&amp;" "&amp;CHOOSE(RANDBETWEEN(1,6),"Hardy","Smith","Dawson","Joseph","Philip","Thomos")</f>
        <v>Kevin Dawson</v>
      </c>
      <c r="C37">
        <v>45</v>
      </c>
      <c r="D37">
        <v>45</v>
      </c>
      <c r="E37">
        <v>48</v>
      </c>
    </row>
    <row r="38" spans="1:5">
      <c r="C38">
        <v>65</v>
      </c>
      <c r="D38">
        <v>48</v>
      </c>
      <c r="E38">
        <v>98</v>
      </c>
    </row>
    <row r="39" spans="1:5">
      <c r="A39">
        <f t="shared" ref="A39" si="33">A37+1</f>
        <v>19</v>
      </c>
      <c r="B39" t="str">
        <f t="shared" ref="B39" ca="1" si="34">CHOOSE(RANDBETWEEN(1,7),"John","Richard","Larry","Sandy","Roger","Kevin","Peter")&amp;" "&amp;CHOOSE(RANDBETWEEN(1,6),"Hardy","Smith","Dawson","Joseph","Philip","Thomos")</f>
        <v>Richard Joseph</v>
      </c>
      <c r="C39">
        <v>45</v>
      </c>
      <c r="D39">
        <v>45</v>
      </c>
      <c r="E39">
        <v>48</v>
      </c>
    </row>
    <row r="40" spans="1:5">
      <c r="C40">
        <v>65</v>
      </c>
      <c r="D40">
        <v>48</v>
      </c>
      <c r="E40">
        <v>98</v>
      </c>
    </row>
    <row r="41" spans="1:5">
      <c r="A41">
        <f t="shared" ref="A41" si="35">A39+1</f>
        <v>20</v>
      </c>
      <c r="B41" t="str">
        <f t="shared" ref="B41" ca="1" si="36">CHOOSE(RANDBETWEEN(1,7),"John","Richard","Larry","Sandy","Roger","Kevin","Peter")&amp;" "&amp;CHOOSE(RANDBETWEEN(1,6),"Hardy","Smith","Dawson","Joseph","Philip","Thomos")</f>
        <v>Richard Smith</v>
      </c>
      <c r="C41">
        <v>45</v>
      </c>
      <c r="D41">
        <v>45</v>
      </c>
      <c r="E41">
        <v>48</v>
      </c>
    </row>
    <row r="42" spans="1:5">
      <c r="C42">
        <v>65</v>
      </c>
      <c r="D42">
        <v>48</v>
      </c>
      <c r="E42">
        <v>98</v>
      </c>
    </row>
    <row r="43" spans="1:5">
      <c r="A43">
        <f t="shared" ref="A43" si="37">A41+1</f>
        <v>21</v>
      </c>
      <c r="B43" t="str">
        <f t="shared" ref="B43" ca="1" si="38">CHOOSE(RANDBETWEEN(1,7),"John","Richard","Larry","Sandy","Roger","Kevin","Peter")&amp;" "&amp;CHOOSE(RANDBETWEEN(1,6),"Hardy","Smith","Dawson","Joseph","Philip","Thomos")</f>
        <v>Roger Thomos</v>
      </c>
      <c r="C43">
        <v>45</v>
      </c>
      <c r="D43">
        <v>45</v>
      </c>
      <c r="E43">
        <v>48</v>
      </c>
    </row>
    <row r="44" spans="1:5">
      <c r="C44">
        <v>65</v>
      </c>
      <c r="D44">
        <v>48</v>
      </c>
      <c r="E44">
        <v>98</v>
      </c>
    </row>
    <row r="45" spans="1:5">
      <c r="A45">
        <f t="shared" ref="A45" si="39">A43+1</f>
        <v>22</v>
      </c>
      <c r="B45" t="str">
        <f t="shared" ref="B45" ca="1" si="40">CHOOSE(RANDBETWEEN(1,7),"John","Richard","Larry","Sandy","Roger","Kevin","Peter")&amp;" "&amp;CHOOSE(RANDBETWEEN(1,6),"Hardy","Smith","Dawson","Joseph","Philip","Thomos")</f>
        <v>Kevin Thomos</v>
      </c>
      <c r="C45">
        <v>45</v>
      </c>
      <c r="D45">
        <v>45</v>
      </c>
      <c r="E45">
        <v>48</v>
      </c>
    </row>
    <row r="46" spans="1:5">
      <c r="C46">
        <v>65</v>
      </c>
      <c r="D46">
        <v>48</v>
      </c>
      <c r="E46">
        <v>98</v>
      </c>
    </row>
    <row r="47" spans="1:5">
      <c r="A47">
        <f t="shared" ref="A47" si="41">A45+1</f>
        <v>23</v>
      </c>
      <c r="B47" t="str">
        <f t="shared" ref="B47" ca="1" si="42">CHOOSE(RANDBETWEEN(1,7),"John","Richard","Larry","Sandy","Roger","Kevin","Peter")&amp;" "&amp;CHOOSE(RANDBETWEEN(1,6),"Hardy","Smith","Dawson","Joseph","Philip","Thomos")</f>
        <v>Larry Hardy</v>
      </c>
      <c r="C47">
        <v>45</v>
      </c>
      <c r="D47">
        <v>45</v>
      </c>
      <c r="E47">
        <v>48</v>
      </c>
    </row>
    <row r="48" spans="1:5">
      <c r="C48">
        <v>65</v>
      </c>
      <c r="D48">
        <v>48</v>
      </c>
      <c r="E48">
        <v>98</v>
      </c>
    </row>
    <row r="49" spans="1:5">
      <c r="A49">
        <f t="shared" ref="A49" si="43">A47+1</f>
        <v>24</v>
      </c>
      <c r="B49" t="str">
        <f t="shared" ref="B49" ca="1" si="44">CHOOSE(RANDBETWEEN(1,7),"John","Richard","Larry","Sandy","Roger","Kevin","Peter")&amp;" "&amp;CHOOSE(RANDBETWEEN(1,6),"Hardy","Smith","Dawson","Joseph","Philip","Thomos")</f>
        <v>Peter Dawson</v>
      </c>
      <c r="C49">
        <v>45</v>
      </c>
      <c r="D49">
        <v>45</v>
      </c>
      <c r="E49">
        <v>48</v>
      </c>
    </row>
    <row r="50" spans="1:5">
      <c r="C50">
        <v>65</v>
      </c>
      <c r="D50">
        <v>48</v>
      </c>
      <c r="E50">
        <v>98</v>
      </c>
    </row>
    <row r="51" spans="1:5">
      <c r="A51">
        <f t="shared" ref="A51" si="45">A49+1</f>
        <v>25</v>
      </c>
      <c r="B51" t="str">
        <f t="shared" ref="B51" ca="1" si="46">CHOOSE(RANDBETWEEN(1,7),"John","Richard","Larry","Sandy","Roger","Kevin","Peter")&amp;" "&amp;CHOOSE(RANDBETWEEN(1,6),"Hardy","Smith","Dawson","Joseph","Philip","Thomos")</f>
        <v>Kevin Joseph</v>
      </c>
      <c r="C51">
        <v>45</v>
      </c>
      <c r="D51">
        <v>45</v>
      </c>
      <c r="E51">
        <v>48</v>
      </c>
    </row>
    <row r="52" spans="1:5">
      <c r="C52">
        <v>65</v>
      </c>
      <c r="D52">
        <v>48</v>
      </c>
      <c r="E52">
        <v>98</v>
      </c>
    </row>
    <row r="53" spans="1:5">
      <c r="A53">
        <f t="shared" ref="A53" si="47">A51+1</f>
        <v>26</v>
      </c>
      <c r="B53" t="str">
        <f t="shared" ref="B53" ca="1" si="48">CHOOSE(RANDBETWEEN(1,7),"John","Richard","Larry","Sandy","Roger","Kevin","Peter")&amp;" "&amp;CHOOSE(RANDBETWEEN(1,6),"Hardy","Smith","Dawson","Joseph","Philip","Thomos")</f>
        <v>John Smith</v>
      </c>
      <c r="C53">
        <v>45</v>
      </c>
      <c r="D53">
        <v>45</v>
      </c>
      <c r="E53">
        <v>48</v>
      </c>
    </row>
    <row r="54" spans="1:5">
      <c r="C54">
        <v>65</v>
      </c>
      <c r="D54">
        <v>48</v>
      </c>
      <c r="E54">
        <v>98</v>
      </c>
    </row>
    <row r="55" spans="1:5">
      <c r="A55">
        <f t="shared" ref="A55" si="49">A53+1</f>
        <v>27</v>
      </c>
      <c r="B55" t="str">
        <f t="shared" ref="B55" ca="1" si="50">CHOOSE(RANDBETWEEN(1,7),"John","Richard","Larry","Sandy","Roger","Kevin","Peter")&amp;" "&amp;CHOOSE(RANDBETWEEN(1,6),"Hardy","Smith","Dawson","Joseph","Philip","Thomos")</f>
        <v>Larry Smith</v>
      </c>
      <c r="C55">
        <v>45</v>
      </c>
      <c r="D55">
        <v>45</v>
      </c>
      <c r="E55">
        <v>48</v>
      </c>
    </row>
    <row r="56" spans="1:5">
      <c r="C56">
        <v>65</v>
      </c>
      <c r="D56">
        <v>48</v>
      </c>
      <c r="E56">
        <v>98</v>
      </c>
    </row>
    <row r="57" spans="1:5">
      <c r="A57">
        <f t="shared" ref="A57" si="51">A55+1</f>
        <v>28</v>
      </c>
      <c r="B57" t="str">
        <f t="shared" ref="B57" ca="1" si="52">CHOOSE(RANDBETWEEN(1,7),"John","Richard","Larry","Sandy","Roger","Kevin","Peter")&amp;" "&amp;CHOOSE(RANDBETWEEN(1,6),"Hardy","Smith","Dawson","Joseph","Philip","Thomos")</f>
        <v>Kevin Thomos</v>
      </c>
      <c r="C57">
        <v>45</v>
      </c>
      <c r="D57">
        <v>45</v>
      </c>
      <c r="E57">
        <v>48</v>
      </c>
    </row>
    <row r="58" spans="1:5">
      <c r="C58">
        <v>65</v>
      </c>
      <c r="D58">
        <v>48</v>
      </c>
      <c r="E58">
        <v>98</v>
      </c>
    </row>
    <row r="59" spans="1:5">
      <c r="A59">
        <f t="shared" ref="A59" si="53">A57+1</f>
        <v>29</v>
      </c>
      <c r="B59" t="str">
        <f t="shared" ref="B59" ca="1" si="54">CHOOSE(RANDBETWEEN(1,7),"John","Richard","Larry","Sandy","Roger","Kevin","Peter")&amp;" "&amp;CHOOSE(RANDBETWEEN(1,6),"Hardy","Smith","Dawson","Joseph","Philip","Thomos")</f>
        <v>Roger Hardy</v>
      </c>
      <c r="C59">
        <v>45</v>
      </c>
      <c r="D59">
        <v>45</v>
      </c>
      <c r="E59">
        <v>48</v>
      </c>
    </row>
    <row r="60" spans="1:5">
      <c r="C60">
        <v>65</v>
      </c>
      <c r="D60">
        <v>48</v>
      </c>
      <c r="E60">
        <v>98</v>
      </c>
    </row>
    <row r="61" spans="1:5">
      <c r="A61">
        <f t="shared" ref="A61" si="55">A59+1</f>
        <v>30</v>
      </c>
      <c r="B61" t="str">
        <f t="shared" ref="B61" ca="1" si="56">CHOOSE(RANDBETWEEN(1,7),"John","Richard","Larry","Sandy","Roger","Kevin","Peter")&amp;" "&amp;CHOOSE(RANDBETWEEN(1,6),"Hardy","Smith","Dawson","Joseph","Philip","Thomos")</f>
        <v>Peter Hardy</v>
      </c>
      <c r="C61">
        <v>45</v>
      </c>
      <c r="D61">
        <v>45</v>
      </c>
      <c r="E61">
        <v>48</v>
      </c>
    </row>
    <row r="62" spans="1:5">
      <c r="C62">
        <v>65</v>
      </c>
      <c r="D62">
        <v>48</v>
      </c>
      <c r="E62">
        <v>98</v>
      </c>
    </row>
    <row r="63" spans="1:5">
      <c r="A63">
        <f t="shared" ref="A63" si="57">A61+1</f>
        <v>31</v>
      </c>
      <c r="B63" t="str">
        <f t="shared" ref="B63" ca="1" si="58">CHOOSE(RANDBETWEEN(1,7),"John","Richard","Larry","Sandy","Roger","Kevin","Peter")&amp;" "&amp;CHOOSE(RANDBETWEEN(1,6),"Hardy","Smith","Dawson","Joseph","Philip","Thomos")</f>
        <v>John Thomos</v>
      </c>
      <c r="C63">
        <v>45</v>
      </c>
      <c r="D63">
        <v>45</v>
      </c>
      <c r="E63">
        <v>48</v>
      </c>
    </row>
    <row r="64" spans="1:5">
      <c r="C64">
        <v>65</v>
      </c>
      <c r="D64">
        <v>48</v>
      </c>
      <c r="E64">
        <v>98</v>
      </c>
    </row>
    <row r="65" spans="1:5">
      <c r="A65">
        <f t="shared" ref="A65" si="59">A63+1</f>
        <v>32</v>
      </c>
      <c r="B65" t="str">
        <f t="shared" ref="B65" ca="1" si="60">CHOOSE(RANDBETWEEN(1,7),"John","Richard","Larry","Sandy","Roger","Kevin","Peter")&amp;" "&amp;CHOOSE(RANDBETWEEN(1,6),"Hardy","Smith","Dawson","Joseph","Philip","Thomos")</f>
        <v>Roger Philip</v>
      </c>
      <c r="C65">
        <v>45</v>
      </c>
      <c r="D65">
        <v>45</v>
      </c>
      <c r="E65">
        <v>48</v>
      </c>
    </row>
    <row r="66" spans="1:5">
      <c r="C66">
        <v>65</v>
      </c>
      <c r="D66">
        <v>48</v>
      </c>
      <c r="E66">
        <v>98</v>
      </c>
    </row>
    <row r="67" spans="1:5">
      <c r="A67">
        <f t="shared" ref="A67" si="61">A65+1</f>
        <v>33</v>
      </c>
      <c r="B67" t="str">
        <f t="shared" ref="B67" ca="1" si="62">CHOOSE(RANDBETWEEN(1,7),"John","Richard","Larry","Sandy","Roger","Kevin","Peter")&amp;" "&amp;CHOOSE(RANDBETWEEN(1,6),"Hardy","Smith","Dawson","Joseph","Philip","Thomos")</f>
        <v>Kevin Smith</v>
      </c>
      <c r="C67">
        <v>45</v>
      </c>
      <c r="D67">
        <v>45</v>
      </c>
      <c r="E67">
        <v>48</v>
      </c>
    </row>
    <row r="68" spans="1:5">
      <c r="C68">
        <v>65</v>
      </c>
      <c r="D68">
        <v>48</v>
      </c>
      <c r="E68">
        <v>98</v>
      </c>
    </row>
    <row r="69" spans="1:5">
      <c r="A69">
        <f t="shared" ref="A69" si="63">A67+1</f>
        <v>34</v>
      </c>
      <c r="B69" t="str">
        <f t="shared" ref="B69" ca="1" si="64">CHOOSE(RANDBETWEEN(1,7),"John","Richard","Larry","Sandy","Roger","Kevin","Peter")&amp;" "&amp;CHOOSE(RANDBETWEEN(1,6),"Hardy","Smith","Dawson","Joseph","Philip","Thomos")</f>
        <v>Roger Hardy</v>
      </c>
      <c r="C69">
        <v>45</v>
      </c>
      <c r="D69">
        <v>45</v>
      </c>
      <c r="E69">
        <v>48</v>
      </c>
    </row>
    <row r="70" spans="1:5">
      <c r="C70">
        <v>65</v>
      </c>
      <c r="D70">
        <v>48</v>
      </c>
      <c r="E70">
        <v>98</v>
      </c>
    </row>
    <row r="71" spans="1:5">
      <c r="A71">
        <f t="shared" ref="A71" si="65">A69+1</f>
        <v>35</v>
      </c>
      <c r="B71" t="str">
        <f t="shared" ref="B71" ca="1" si="66">CHOOSE(RANDBETWEEN(1,7),"John","Richard","Larry","Sandy","Roger","Kevin","Peter")&amp;" "&amp;CHOOSE(RANDBETWEEN(1,6),"Hardy","Smith","Dawson","Joseph","Philip","Thomos")</f>
        <v>Sandy Thomos</v>
      </c>
      <c r="C71">
        <v>45</v>
      </c>
      <c r="D71">
        <v>45</v>
      </c>
      <c r="E71">
        <v>48</v>
      </c>
    </row>
    <row r="72" spans="1:5">
      <c r="C72">
        <v>65</v>
      </c>
      <c r="D72">
        <v>48</v>
      </c>
      <c r="E72">
        <v>98</v>
      </c>
    </row>
    <row r="73" spans="1:5">
      <c r="A73">
        <f t="shared" ref="A73" si="67">A71+1</f>
        <v>36</v>
      </c>
      <c r="B73" t="str">
        <f t="shared" ref="B73" ca="1" si="68">CHOOSE(RANDBETWEEN(1,7),"John","Richard","Larry","Sandy","Roger","Kevin","Peter")&amp;" "&amp;CHOOSE(RANDBETWEEN(1,6),"Hardy","Smith","Dawson","Joseph","Philip","Thomos")</f>
        <v>Kevin Dawson</v>
      </c>
      <c r="C73">
        <v>45</v>
      </c>
      <c r="D73">
        <v>45</v>
      </c>
      <c r="E73">
        <v>48</v>
      </c>
    </row>
    <row r="74" spans="1:5">
      <c r="C74">
        <v>65</v>
      </c>
      <c r="D74">
        <v>48</v>
      </c>
      <c r="E74">
        <v>98</v>
      </c>
    </row>
    <row r="75" spans="1:5">
      <c r="A75">
        <f t="shared" ref="A75" si="69">A73+1</f>
        <v>37</v>
      </c>
      <c r="B75" t="str">
        <f t="shared" ref="B75" ca="1" si="70">CHOOSE(RANDBETWEEN(1,7),"John","Richard","Larry","Sandy","Roger","Kevin","Peter")&amp;" "&amp;CHOOSE(RANDBETWEEN(1,6),"Hardy","Smith","Dawson","Joseph","Philip","Thomos")</f>
        <v>Sandy Hardy</v>
      </c>
      <c r="C75">
        <v>45</v>
      </c>
      <c r="D75">
        <v>45</v>
      </c>
      <c r="E75">
        <v>48</v>
      </c>
    </row>
    <row r="76" spans="1:5">
      <c r="C76">
        <v>65</v>
      </c>
      <c r="D76">
        <v>48</v>
      </c>
      <c r="E76">
        <v>98</v>
      </c>
    </row>
    <row r="77" spans="1:5">
      <c r="A77">
        <f t="shared" ref="A77" si="71">A75+1</f>
        <v>38</v>
      </c>
      <c r="B77" t="str">
        <f t="shared" ref="B77" ca="1" si="72">CHOOSE(RANDBETWEEN(1,7),"John","Richard","Larry","Sandy","Roger","Kevin","Peter")&amp;" "&amp;CHOOSE(RANDBETWEEN(1,6),"Hardy","Smith","Dawson","Joseph","Philip","Thomos")</f>
        <v>Kevin Smith</v>
      </c>
      <c r="C77">
        <v>45</v>
      </c>
      <c r="D77">
        <v>45</v>
      </c>
      <c r="E77">
        <v>48</v>
      </c>
    </row>
    <row r="78" spans="1:5">
      <c r="C78">
        <v>65</v>
      </c>
      <c r="D78">
        <v>48</v>
      </c>
      <c r="E78">
        <v>98</v>
      </c>
    </row>
    <row r="79" spans="1:5">
      <c r="A79">
        <f t="shared" ref="A79" si="73">A77+1</f>
        <v>39</v>
      </c>
      <c r="B79" t="str">
        <f t="shared" ref="B79" ca="1" si="74">CHOOSE(RANDBETWEEN(1,7),"John","Richard","Larry","Sandy","Roger","Kevin","Peter")&amp;" "&amp;CHOOSE(RANDBETWEEN(1,6),"Hardy","Smith","Dawson","Joseph","Philip","Thomos")</f>
        <v>Richard Philip</v>
      </c>
      <c r="C79">
        <v>45</v>
      </c>
      <c r="D79">
        <v>45</v>
      </c>
      <c r="E79">
        <v>48</v>
      </c>
    </row>
    <row r="80" spans="1:5">
      <c r="C80">
        <v>65</v>
      </c>
      <c r="D80">
        <v>48</v>
      </c>
      <c r="E80">
        <v>98</v>
      </c>
    </row>
    <row r="81" spans="1:5">
      <c r="A81">
        <f t="shared" ref="A81" si="75">A79+1</f>
        <v>40</v>
      </c>
      <c r="B81" t="str">
        <f t="shared" ref="B81" ca="1" si="76">CHOOSE(RANDBETWEEN(1,7),"John","Richard","Larry","Sandy","Roger","Kevin","Peter")&amp;" "&amp;CHOOSE(RANDBETWEEN(1,6),"Hardy","Smith","Dawson","Joseph","Philip","Thomos")</f>
        <v>Kevin Smith</v>
      </c>
      <c r="C81">
        <v>45</v>
      </c>
      <c r="D81">
        <v>45</v>
      </c>
      <c r="E81">
        <v>48</v>
      </c>
    </row>
    <row r="82" spans="1:5">
      <c r="C82">
        <v>65</v>
      </c>
      <c r="D82">
        <v>48</v>
      </c>
      <c r="E82">
        <v>98</v>
      </c>
    </row>
    <row r="83" spans="1:5">
      <c r="A83">
        <f t="shared" ref="A83" si="77">A81+1</f>
        <v>41</v>
      </c>
      <c r="B83" t="str">
        <f t="shared" ref="B83" ca="1" si="78">CHOOSE(RANDBETWEEN(1,7),"John","Richard","Larry","Sandy","Roger","Kevin","Peter")&amp;" "&amp;CHOOSE(RANDBETWEEN(1,6),"Hardy","Smith","Dawson","Joseph","Philip","Thomos")</f>
        <v>John Hardy</v>
      </c>
      <c r="C83">
        <v>45</v>
      </c>
      <c r="D83">
        <v>45</v>
      </c>
      <c r="E83">
        <v>48</v>
      </c>
    </row>
    <row r="84" spans="1:5">
      <c r="C84">
        <v>65</v>
      </c>
      <c r="D84">
        <v>48</v>
      </c>
      <c r="E84">
        <v>98</v>
      </c>
    </row>
    <row r="85" spans="1:5">
      <c r="A85">
        <f t="shared" ref="A85" si="79">A83+1</f>
        <v>42</v>
      </c>
      <c r="B85" t="str">
        <f t="shared" ref="B85" ca="1" si="80">CHOOSE(RANDBETWEEN(1,7),"John","Richard","Larry","Sandy","Roger","Kevin","Peter")&amp;" "&amp;CHOOSE(RANDBETWEEN(1,6),"Hardy","Smith","Dawson","Joseph","Philip","Thomos")</f>
        <v>Kevin Dawson</v>
      </c>
      <c r="C85">
        <v>45</v>
      </c>
      <c r="D85">
        <v>45</v>
      </c>
      <c r="E85">
        <v>48</v>
      </c>
    </row>
    <row r="86" spans="1:5">
      <c r="C86">
        <v>65</v>
      </c>
      <c r="D86">
        <v>48</v>
      </c>
      <c r="E86">
        <v>98</v>
      </c>
    </row>
    <row r="87" spans="1:5">
      <c r="A87">
        <f t="shared" ref="A87" si="81">A85+1</f>
        <v>43</v>
      </c>
      <c r="B87" t="str">
        <f t="shared" ref="B87" ca="1" si="82">CHOOSE(RANDBETWEEN(1,7),"John","Richard","Larry","Sandy","Roger","Kevin","Peter")&amp;" "&amp;CHOOSE(RANDBETWEEN(1,6),"Hardy","Smith","Dawson","Joseph","Philip","Thomos")</f>
        <v>Roger Joseph</v>
      </c>
      <c r="C87">
        <v>45</v>
      </c>
      <c r="D87">
        <v>45</v>
      </c>
      <c r="E87">
        <v>48</v>
      </c>
    </row>
    <row r="88" spans="1:5">
      <c r="C88">
        <v>65</v>
      </c>
      <c r="D88">
        <v>48</v>
      </c>
      <c r="E88">
        <v>98</v>
      </c>
    </row>
    <row r="89" spans="1:5">
      <c r="A89">
        <f t="shared" ref="A89" si="83">A87+1</f>
        <v>44</v>
      </c>
      <c r="B89" t="str">
        <f t="shared" ref="B89" ca="1" si="84">CHOOSE(RANDBETWEEN(1,7),"John","Richard","Larry","Sandy","Roger","Kevin","Peter")&amp;" "&amp;CHOOSE(RANDBETWEEN(1,6),"Hardy","Smith","Dawson","Joseph","Philip","Thomos")</f>
        <v>Richard Dawson</v>
      </c>
      <c r="C89">
        <v>45</v>
      </c>
      <c r="D89">
        <v>45</v>
      </c>
      <c r="E89">
        <v>48</v>
      </c>
    </row>
    <row r="90" spans="1:5">
      <c r="C90">
        <v>65</v>
      </c>
      <c r="D90">
        <v>48</v>
      </c>
      <c r="E90">
        <v>98</v>
      </c>
    </row>
    <row r="91" spans="1:5">
      <c r="A91">
        <f t="shared" ref="A91" si="85">A89+1</f>
        <v>45</v>
      </c>
      <c r="B91" t="str">
        <f t="shared" ref="B91" ca="1" si="86">CHOOSE(RANDBETWEEN(1,7),"John","Richard","Larry","Sandy","Roger","Kevin","Peter")&amp;" "&amp;CHOOSE(RANDBETWEEN(1,6),"Hardy","Smith","Dawson","Joseph","Philip","Thomos")</f>
        <v>Sandy Philip</v>
      </c>
      <c r="C91">
        <v>45</v>
      </c>
      <c r="D91">
        <v>45</v>
      </c>
      <c r="E91">
        <v>48</v>
      </c>
    </row>
    <row r="92" spans="1:5">
      <c r="C92">
        <v>65</v>
      </c>
      <c r="D92">
        <v>48</v>
      </c>
      <c r="E92">
        <v>98</v>
      </c>
    </row>
    <row r="93" spans="1:5">
      <c r="A93">
        <f t="shared" ref="A93" si="87">A91+1</f>
        <v>46</v>
      </c>
      <c r="B93" t="str">
        <f t="shared" ref="B93" ca="1" si="88">CHOOSE(RANDBETWEEN(1,7),"John","Richard","Larry","Sandy","Roger","Kevin","Peter")&amp;" "&amp;CHOOSE(RANDBETWEEN(1,6),"Hardy","Smith","Dawson","Joseph","Philip","Thomos")</f>
        <v>Kevin Joseph</v>
      </c>
      <c r="C93">
        <v>45</v>
      </c>
      <c r="D93">
        <v>45</v>
      </c>
      <c r="E93">
        <v>48</v>
      </c>
    </row>
    <row r="94" spans="1:5">
      <c r="C94">
        <v>65</v>
      </c>
      <c r="D94">
        <v>48</v>
      </c>
      <c r="E94">
        <v>98</v>
      </c>
    </row>
    <row r="95" spans="1:5">
      <c r="A95">
        <f t="shared" ref="A95" si="89">A93+1</f>
        <v>47</v>
      </c>
      <c r="B95" t="str">
        <f t="shared" ref="B95" ca="1" si="90">CHOOSE(RANDBETWEEN(1,7),"John","Richard","Larry","Sandy","Roger","Kevin","Peter")&amp;" "&amp;CHOOSE(RANDBETWEEN(1,6),"Hardy","Smith","Dawson","Joseph","Philip","Thomos")</f>
        <v>Richard Hardy</v>
      </c>
      <c r="C95">
        <v>45</v>
      </c>
      <c r="D95">
        <v>45</v>
      </c>
      <c r="E95">
        <v>48</v>
      </c>
    </row>
    <row r="96" spans="1:5">
      <c r="C96">
        <v>65</v>
      </c>
      <c r="D96">
        <v>48</v>
      </c>
      <c r="E96">
        <v>98</v>
      </c>
    </row>
    <row r="97" spans="1:5">
      <c r="A97">
        <f t="shared" ref="A97" si="91">A95+1</f>
        <v>48</v>
      </c>
      <c r="B97" t="str">
        <f t="shared" ref="B97" ca="1" si="92">CHOOSE(RANDBETWEEN(1,7),"John","Richard","Larry","Sandy","Roger","Kevin","Peter")&amp;" "&amp;CHOOSE(RANDBETWEEN(1,6),"Hardy","Smith","Dawson","Joseph","Philip","Thomos")</f>
        <v>Peter Smith</v>
      </c>
      <c r="C97">
        <v>45</v>
      </c>
      <c r="D97">
        <v>45</v>
      </c>
      <c r="E97">
        <v>48</v>
      </c>
    </row>
    <row r="98" spans="1:5">
      <c r="C98">
        <v>65</v>
      </c>
      <c r="D98">
        <v>48</v>
      </c>
      <c r="E98">
        <v>98</v>
      </c>
    </row>
    <row r="99" spans="1:5">
      <c r="A99">
        <f t="shared" ref="A99" si="93">A97+1</f>
        <v>49</v>
      </c>
      <c r="B99" t="str">
        <f t="shared" ref="B99" ca="1" si="94">CHOOSE(RANDBETWEEN(1,7),"John","Richard","Larry","Sandy","Roger","Kevin","Peter")&amp;" "&amp;CHOOSE(RANDBETWEEN(1,6),"Hardy","Smith","Dawson","Joseph","Philip","Thomos")</f>
        <v>Larry Joseph</v>
      </c>
      <c r="C99">
        <v>45</v>
      </c>
      <c r="D99">
        <v>45</v>
      </c>
      <c r="E99">
        <v>48</v>
      </c>
    </row>
    <row r="100" spans="1:5">
      <c r="C100">
        <v>65</v>
      </c>
      <c r="D100">
        <v>48</v>
      </c>
      <c r="E100">
        <v>98</v>
      </c>
    </row>
    <row r="101" spans="1:5">
      <c r="A101">
        <f>A99+1</f>
        <v>50</v>
      </c>
      <c r="B101" t="str">
        <f t="shared" ref="B101" ca="1" si="95">CHOOSE(RANDBETWEEN(1,7),"John","Richard","Larry","Sandy","Roger","Kevin","Peter")&amp;" "&amp;CHOOSE(RANDBETWEEN(1,6),"Hardy","Smith","Dawson","Joseph","Philip","Thomos")</f>
        <v>John Thomos</v>
      </c>
      <c r="C101">
        <v>45</v>
      </c>
      <c r="D101">
        <v>45</v>
      </c>
      <c r="E101">
        <v>48</v>
      </c>
    </row>
    <row r="102" spans="1:5">
      <c r="C102">
        <v>65</v>
      </c>
      <c r="D102">
        <v>48</v>
      </c>
      <c r="E102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F105"/>
  <sheetViews>
    <sheetView zoomScale="130" zoomScaleNormal="130" workbookViewId="0">
      <selection activeCell="A4" sqref="A4"/>
    </sheetView>
  </sheetViews>
  <sheetFormatPr defaultRowHeight="15"/>
  <sheetData>
    <row r="2" spans="2:6">
      <c r="C2" s="4" t="s">
        <v>146</v>
      </c>
    </row>
    <row r="4" spans="2:6">
      <c r="B4" t="s">
        <v>147</v>
      </c>
      <c r="D4" s="60" t="s">
        <v>148</v>
      </c>
      <c r="E4" s="35">
        <f>AVERAGE(B5:B105)</f>
        <v>51.653465346534652</v>
      </c>
      <c r="F4" s="35"/>
    </row>
    <row r="5" spans="2:6">
      <c r="B5">
        <v>83</v>
      </c>
      <c r="D5" s="60" t="s">
        <v>149</v>
      </c>
      <c r="E5" s="35">
        <f>SUM(B5:B105)</f>
        <v>5217</v>
      </c>
      <c r="F5" s="35"/>
    </row>
    <row r="6" spans="2:6">
      <c r="B6">
        <v>79</v>
      </c>
      <c r="D6" s="60" t="s">
        <v>150</v>
      </c>
      <c r="E6" s="35">
        <f>COUNT(B5:B105)</f>
        <v>101</v>
      </c>
      <c r="F6" s="35"/>
    </row>
    <row r="7" spans="2:6">
      <c r="B7">
        <v>28</v>
      </c>
      <c r="D7" s="60" t="s">
        <v>151</v>
      </c>
      <c r="E7" s="35">
        <f>MAX(B5:B105)</f>
        <v>98</v>
      </c>
      <c r="F7" s="35"/>
    </row>
    <row r="8" spans="2:6">
      <c r="B8">
        <v>32</v>
      </c>
      <c r="D8" s="60" t="s">
        <v>152</v>
      </c>
      <c r="E8" s="35">
        <f>MIN(B5:B105)</f>
        <v>10</v>
      </c>
      <c r="F8" s="35"/>
    </row>
    <row r="9" spans="2:6">
      <c r="B9">
        <v>94</v>
      </c>
    </row>
    <row r="10" spans="2:6">
      <c r="B10">
        <v>75</v>
      </c>
    </row>
    <row r="11" spans="2:6">
      <c r="B11">
        <v>19</v>
      </c>
    </row>
    <row r="12" spans="2:6">
      <c r="B12">
        <v>40</v>
      </c>
    </row>
    <row r="13" spans="2:6">
      <c r="B13">
        <v>52</v>
      </c>
    </row>
    <row r="14" spans="2:6">
      <c r="B14">
        <v>28</v>
      </c>
    </row>
    <row r="15" spans="2:6">
      <c r="B15">
        <v>46</v>
      </c>
    </row>
    <row r="16" spans="2:6">
      <c r="B16">
        <v>50</v>
      </c>
    </row>
    <row r="17" spans="2:2">
      <c r="B17">
        <v>71</v>
      </c>
    </row>
    <row r="18" spans="2:2">
      <c r="B18">
        <v>94</v>
      </c>
    </row>
    <row r="19" spans="2:2">
      <c r="B19">
        <v>53</v>
      </c>
    </row>
    <row r="20" spans="2:2">
      <c r="B20">
        <v>94</v>
      </c>
    </row>
    <row r="21" spans="2:2">
      <c r="B21">
        <v>93</v>
      </c>
    </row>
    <row r="22" spans="2:2">
      <c r="B22">
        <v>15</v>
      </c>
    </row>
    <row r="23" spans="2:2">
      <c r="B23">
        <v>10</v>
      </c>
    </row>
    <row r="24" spans="2:2">
      <c r="B24">
        <v>83</v>
      </c>
    </row>
    <row r="25" spans="2:2">
      <c r="B25">
        <v>58</v>
      </c>
    </row>
    <row r="26" spans="2:2">
      <c r="B26">
        <v>85</v>
      </c>
    </row>
    <row r="27" spans="2:2">
      <c r="B27">
        <v>62</v>
      </c>
    </row>
    <row r="28" spans="2:2">
      <c r="B28">
        <v>16</v>
      </c>
    </row>
    <row r="29" spans="2:2">
      <c r="B29">
        <v>32</v>
      </c>
    </row>
    <row r="30" spans="2:2">
      <c r="B30">
        <v>87</v>
      </c>
    </row>
    <row r="31" spans="2:2">
      <c r="B31">
        <v>15</v>
      </c>
    </row>
    <row r="32" spans="2:2">
      <c r="B32">
        <v>29</v>
      </c>
    </row>
    <row r="33" spans="2:2">
      <c r="B33">
        <v>27</v>
      </c>
    </row>
    <row r="34" spans="2:2">
      <c r="B34">
        <v>26</v>
      </c>
    </row>
    <row r="35" spans="2:2">
      <c r="B35">
        <v>31</v>
      </c>
    </row>
    <row r="36" spans="2:2">
      <c r="B36">
        <v>61</v>
      </c>
    </row>
    <row r="37" spans="2:2">
      <c r="B37">
        <v>90</v>
      </c>
    </row>
    <row r="38" spans="2:2">
      <c r="B38">
        <v>69</v>
      </c>
    </row>
    <row r="39" spans="2:2">
      <c r="B39">
        <v>18</v>
      </c>
    </row>
    <row r="40" spans="2:2">
      <c r="B40">
        <v>76</v>
      </c>
    </row>
    <row r="41" spans="2:2">
      <c r="B41">
        <v>70</v>
      </c>
    </row>
    <row r="42" spans="2:2">
      <c r="B42">
        <v>31</v>
      </c>
    </row>
    <row r="43" spans="2:2">
      <c r="B43">
        <v>10</v>
      </c>
    </row>
    <row r="44" spans="2:2">
      <c r="B44">
        <v>60</v>
      </c>
    </row>
    <row r="45" spans="2:2">
      <c r="B45">
        <v>14</v>
      </c>
    </row>
    <row r="46" spans="2:2">
      <c r="B46">
        <v>15</v>
      </c>
    </row>
    <row r="47" spans="2:2">
      <c r="B47">
        <v>28</v>
      </c>
    </row>
    <row r="48" spans="2:2">
      <c r="B48">
        <v>37</v>
      </c>
    </row>
    <row r="49" spans="2:2">
      <c r="B49">
        <v>22</v>
      </c>
    </row>
    <row r="50" spans="2:2">
      <c r="B50">
        <v>69</v>
      </c>
    </row>
    <row r="51" spans="2:2">
      <c r="B51">
        <v>59</v>
      </c>
    </row>
    <row r="52" spans="2:2">
      <c r="B52">
        <v>63</v>
      </c>
    </row>
    <row r="53" spans="2:2">
      <c r="B53">
        <v>52</v>
      </c>
    </row>
    <row r="54" spans="2:2">
      <c r="B54">
        <v>26</v>
      </c>
    </row>
    <row r="55" spans="2:2">
      <c r="B55">
        <v>33</v>
      </c>
    </row>
    <row r="56" spans="2:2">
      <c r="B56">
        <v>32</v>
      </c>
    </row>
    <row r="57" spans="2:2">
      <c r="B57">
        <v>91</v>
      </c>
    </row>
    <row r="58" spans="2:2">
      <c r="B58">
        <v>12</v>
      </c>
    </row>
    <row r="59" spans="2:2">
      <c r="B59">
        <v>27</v>
      </c>
    </row>
    <row r="60" spans="2:2">
      <c r="B60">
        <v>39</v>
      </c>
    </row>
    <row r="61" spans="2:2">
      <c r="B61">
        <v>95</v>
      </c>
    </row>
    <row r="62" spans="2:2">
      <c r="B62">
        <v>88</v>
      </c>
    </row>
    <row r="63" spans="2:2">
      <c r="B63">
        <v>80</v>
      </c>
    </row>
    <row r="64" spans="2:2">
      <c r="B64">
        <v>65</v>
      </c>
    </row>
    <row r="65" spans="2:2">
      <c r="B65">
        <v>56</v>
      </c>
    </row>
    <row r="66" spans="2:2">
      <c r="B66">
        <v>87</v>
      </c>
    </row>
    <row r="67" spans="2:2">
      <c r="B67">
        <v>29</v>
      </c>
    </row>
    <row r="68" spans="2:2">
      <c r="B68">
        <v>11</v>
      </c>
    </row>
    <row r="69" spans="2:2">
      <c r="B69">
        <v>23</v>
      </c>
    </row>
    <row r="70" spans="2:2">
      <c r="B70">
        <v>50</v>
      </c>
    </row>
    <row r="71" spans="2:2">
      <c r="B71">
        <v>25</v>
      </c>
    </row>
    <row r="72" spans="2:2">
      <c r="B72">
        <v>59</v>
      </c>
    </row>
    <row r="73" spans="2:2">
      <c r="B73">
        <v>87</v>
      </c>
    </row>
    <row r="74" spans="2:2">
      <c r="B74">
        <v>88</v>
      </c>
    </row>
    <row r="75" spans="2:2">
      <c r="B75">
        <v>17</v>
      </c>
    </row>
    <row r="76" spans="2:2">
      <c r="B76">
        <v>71</v>
      </c>
    </row>
    <row r="77" spans="2:2">
      <c r="B77">
        <v>58</v>
      </c>
    </row>
    <row r="78" spans="2:2">
      <c r="B78">
        <v>25</v>
      </c>
    </row>
    <row r="79" spans="2:2">
      <c r="B79">
        <v>16</v>
      </c>
    </row>
    <row r="80" spans="2:2">
      <c r="B80">
        <v>74</v>
      </c>
    </row>
    <row r="81" spans="2:2">
      <c r="B81">
        <v>50</v>
      </c>
    </row>
    <row r="82" spans="2:2">
      <c r="B82">
        <v>66</v>
      </c>
    </row>
    <row r="83" spans="2:2">
      <c r="B83">
        <v>88</v>
      </c>
    </row>
    <row r="84" spans="2:2">
      <c r="B84">
        <v>65</v>
      </c>
    </row>
    <row r="85" spans="2:2">
      <c r="B85">
        <v>80</v>
      </c>
    </row>
    <row r="86" spans="2:2">
      <c r="B86">
        <v>37</v>
      </c>
    </row>
    <row r="87" spans="2:2">
      <c r="B87">
        <v>60</v>
      </c>
    </row>
    <row r="88" spans="2:2">
      <c r="B88">
        <v>83</v>
      </c>
    </row>
    <row r="89" spans="2:2">
      <c r="B89">
        <v>34</v>
      </c>
    </row>
    <row r="90" spans="2:2">
      <c r="B90">
        <v>73</v>
      </c>
    </row>
    <row r="91" spans="2:2">
      <c r="B91">
        <v>16</v>
      </c>
    </row>
    <row r="92" spans="2:2">
      <c r="B92">
        <v>98</v>
      </c>
    </row>
    <row r="93" spans="2:2">
      <c r="B93">
        <v>26</v>
      </c>
    </row>
    <row r="94" spans="2:2">
      <c r="B94">
        <v>69</v>
      </c>
    </row>
    <row r="95" spans="2:2">
      <c r="B95">
        <v>70</v>
      </c>
    </row>
    <row r="96" spans="2:2">
      <c r="B96">
        <v>62</v>
      </c>
    </row>
    <row r="97" spans="2:2">
      <c r="B97">
        <v>11</v>
      </c>
    </row>
    <row r="98" spans="2:2">
      <c r="B98">
        <v>92</v>
      </c>
    </row>
    <row r="99" spans="2:2">
      <c r="B99">
        <v>37</v>
      </c>
    </row>
    <row r="100" spans="2:2">
      <c r="B100">
        <v>22</v>
      </c>
    </row>
    <row r="101" spans="2:2">
      <c r="B101">
        <v>59</v>
      </c>
    </row>
    <row r="102" spans="2:2">
      <c r="B102">
        <v>50</v>
      </c>
    </row>
    <row r="103" spans="2:2">
      <c r="B103">
        <v>41</v>
      </c>
    </row>
    <row r="104" spans="2:2">
      <c r="B104">
        <v>32</v>
      </c>
    </row>
    <row r="105" spans="2:2">
      <c r="B105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H1:K5"/>
  <sheetViews>
    <sheetView zoomScale="130" zoomScaleNormal="130" workbookViewId="0">
      <selection activeCell="H2" sqref="H2:K5"/>
    </sheetView>
  </sheetViews>
  <sheetFormatPr defaultRowHeight="15"/>
  <cols>
    <col min="11" max="11" width="14.5703125" customWidth="1"/>
  </cols>
  <sheetData>
    <row r="1" spans="8:11" ht="15.75" thickBot="1"/>
    <row r="2" spans="8:11">
      <c r="H2" s="90" t="s">
        <v>771</v>
      </c>
      <c r="I2" s="91"/>
      <c r="J2" s="91"/>
      <c r="K2" s="92"/>
    </row>
    <row r="3" spans="8:11">
      <c r="H3" s="93"/>
      <c r="I3" s="94"/>
      <c r="J3" s="94"/>
      <c r="K3" s="95"/>
    </row>
    <row r="4" spans="8:11">
      <c r="H4" s="93"/>
      <c r="I4" s="94"/>
      <c r="J4" s="94"/>
      <c r="K4" s="95"/>
    </row>
    <row r="5" spans="8:11" ht="15.75" thickBot="1">
      <c r="H5" s="96"/>
      <c r="I5" s="97"/>
      <c r="J5" s="97"/>
      <c r="K5" s="98"/>
    </row>
  </sheetData>
  <mergeCells count="1">
    <mergeCell ref="H2:K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K502"/>
  <sheetViews>
    <sheetView zoomScale="130" zoomScaleNormal="130" workbookViewId="0">
      <selection activeCell="B12" sqref="B12"/>
    </sheetView>
  </sheetViews>
  <sheetFormatPr defaultRowHeight="15"/>
  <cols>
    <col min="2" max="2" width="19.7109375" bestFit="1" customWidth="1"/>
    <col min="5" max="5" width="12.140625" bestFit="1" customWidth="1"/>
    <col min="8" max="8" width="10.85546875" customWidth="1"/>
  </cols>
  <sheetData>
    <row r="1" spans="2:11" ht="15.75" thickBot="1"/>
    <row r="2" spans="2:11">
      <c r="B2" s="6" t="s">
        <v>153</v>
      </c>
      <c r="D2" s="34" t="s">
        <v>154</v>
      </c>
      <c r="E2" s="34" t="s">
        <v>150</v>
      </c>
      <c r="H2" s="90" t="s">
        <v>155</v>
      </c>
      <c r="I2" s="91"/>
      <c r="J2" s="91"/>
      <c r="K2" s="92"/>
    </row>
    <row r="3" spans="2:11">
      <c r="B3" s="1" t="str">
        <f ca="1">RANDBETWEEN(1000,9000)&amp;" "&amp;CHOOSE(RANDBETWEEN(1,7),"John","Richard","Larry","Sandy","Roger","Kevin","Peter")&amp;" "&amp;CHOOSE(RANDBETWEEN(1,6),"Hardy","Smith","Dawson","Joseph","Philip","Thomos")</f>
        <v>4750 Richard Thomos</v>
      </c>
      <c r="D3" s="35" t="s">
        <v>156</v>
      </c>
      <c r="E3" s="35"/>
      <c r="H3" s="93"/>
      <c r="I3" s="94"/>
      <c r="J3" s="94"/>
      <c r="K3" s="95"/>
    </row>
    <row r="4" spans="2:11">
      <c r="B4" s="1" t="str">
        <f t="shared" ref="B4:B67" ca="1" si="0">RANDBETWEEN(1000,9000)&amp;" "&amp;CHOOSE(RANDBETWEEN(1,7),"John","Richard","Larry","Sandy","Roger","Kevin","Peter")&amp;" "&amp;CHOOSE(RANDBETWEEN(1,6),"Hardy","Smith","Dawson","Joseph","Philip","Thomos")</f>
        <v>5384 John Hardy</v>
      </c>
      <c r="H4" s="93"/>
      <c r="I4" s="94"/>
      <c r="J4" s="94"/>
      <c r="K4" s="95"/>
    </row>
    <row r="5" spans="2:11" ht="15.75" thickBot="1">
      <c r="B5" s="1" t="str">
        <f t="shared" ca="1" si="0"/>
        <v>3475 Larry Dawson</v>
      </c>
      <c r="H5" s="96"/>
      <c r="I5" s="97"/>
      <c r="J5" s="97"/>
      <c r="K5" s="98"/>
    </row>
    <row r="6" spans="2:11">
      <c r="B6" s="1" t="str">
        <f ca="1">RANDBETWEEN(1000,9000)&amp;" "&amp;CHOOSE(RANDBETWEEN(1,7),"John","Richard","Larry","Sandy","Roger","Kevin","Peter")&amp;" "&amp;CHOOSE(RANDBETWEEN(1,6),"Hardy","Smith","Dawson","Joseph","Philip","Thomos")</f>
        <v>3856 Kevin Thomos</v>
      </c>
    </row>
    <row r="7" spans="2:11">
      <c r="B7" s="1" t="str">
        <f t="shared" ca="1" si="0"/>
        <v>7760 John Joseph</v>
      </c>
    </row>
    <row r="8" spans="2:11">
      <c r="B8" s="1" t="str">
        <f ca="1">RANDBETWEEN(1000,9000)&amp;" "&amp;CHOOSE(RANDBETWEEN(1,7),"John","Richard","Larry","Sandy","Roger","Kevin","Peter")&amp;" "&amp;CHOOSE(RANDBETWEEN(1,6),"Hardy","Smith","Dawson","Joseph","Philip","Thomos")</f>
        <v>2427 Sandy Hardy</v>
      </c>
      <c r="D8" s="34" t="s">
        <v>154</v>
      </c>
      <c r="E8" s="34" t="s">
        <v>157</v>
      </c>
      <c r="F8" s="34" t="s">
        <v>150</v>
      </c>
    </row>
    <row r="9" spans="2:11">
      <c r="B9" s="1" t="str">
        <f ca="1">RANDBETWEEN(1000,9000)&amp;" "&amp;CHOOSE(RANDBETWEEN(1,7),"John","Richard","Larry","Sandy","Roger","Kevin","Peter")&amp;" "&amp;CHOOSE(RANDBETWEEN(1,6),"Hardy","Smith","Dawson","Joseph","Philip","Thomos")</f>
        <v>1101 Sandy Thomos</v>
      </c>
      <c r="D9" s="35" t="s">
        <v>24</v>
      </c>
      <c r="E9" s="35" t="s">
        <v>158</v>
      </c>
      <c r="F9" s="35"/>
    </row>
    <row r="10" spans="2:11">
      <c r="B10" s="1" t="str">
        <f ca="1">RANDBETWEEN(1000,9000)&amp;" "&amp;CHOOSE(RANDBETWEEN(1,7),"John","Richard","Larry","Sandy","Roger","Kevin","Peter")&amp;" "&amp;CHOOSE(RANDBETWEEN(1,6),"Hardy","Smith","Dawson","Joseph","Philip","Thomos")</f>
        <v>7148 Peter Joseph</v>
      </c>
    </row>
    <row r="11" spans="2:11">
      <c r="B11" s="1" t="str">
        <f t="shared" ca="1" si="0"/>
        <v>1414 Peter Philip</v>
      </c>
    </row>
    <row r="12" spans="2:11">
      <c r="B12" s="1" t="str">
        <f ca="1">RANDBETWEEN(1000,9000)&amp;" "&amp;CHOOSE(RANDBETWEEN(1,7),"John","Richard","Larry","Sandy","Roger","Kevin","Peter")&amp;" "&amp;CHOOSE(RANDBETWEEN(1,6),"Hardy","Smith","Dawson","Joseph","Philip","Thomos")</f>
        <v>8457 John Philip</v>
      </c>
      <c r="H12" s="25"/>
      <c r="I12" s="25"/>
    </row>
    <row r="13" spans="2:11">
      <c r="B13" s="1" t="str">
        <f t="shared" ca="1" si="0"/>
        <v>4023 Peter Thomos</v>
      </c>
    </row>
    <row r="14" spans="2:11">
      <c r="B14" s="1" t="str">
        <f t="shared" ca="1" si="0"/>
        <v>1916 Roger Hardy</v>
      </c>
    </row>
    <row r="15" spans="2:11">
      <c r="B15" s="1" t="str">
        <f t="shared" ca="1" si="0"/>
        <v>3990 Larry Hardy</v>
      </c>
    </row>
    <row r="16" spans="2:11">
      <c r="B16" s="1" t="str">
        <f t="shared" ca="1" si="0"/>
        <v>5871 Kevin Dawson</v>
      </c>
    </row>
    <row r="17" spans="2:2">
      <c r="B17" s="1" t="str">
        <f t="shared" ca="1" si="0"/>
        <v>6211 Kevin Thomos</v>
      </c>
    </row>
    <row r="18" spans="2:2">
      <c r="B18" s="1" t="str">
        <f t="shared" ca="1" si="0"/>
        <v>5261 Peter Thomos</v>
      </c>
    </row>
    <row r="19" spans="2:2">
      <c r="B19" s="1" t="str">
        <f t="shared" ca="1" si="0"/>
        <v>8966 Larry Thomos</v>
      </c>
    </row>
    <row r="20" spans="2:2">
      <c r="B20" s="1" t="str">
        <f t="shared" ca="1" si="0"/>
        <v>1661 Sandy Joseph</v>
      </c>
    </row>
    <row r="21" spans="2:2">
      <c r="B21" s="1" t="str">
        <f t="shared" ca="1" si="0"/>
        <v>1600 Kevin Thomos</v>
      </c>
    </row>
    <row r="22" spans="2:2">
      <c r="B22" s="1" t="str">
        <f t="shared" ca="1" si="0"/>
        <v>6473 Kevin Smith</v>
      </c>
    </row>
    <row r="23" spans="2:2">
      <c r="B23" s="1" t="str">
        <f t="shared" ca="1" si="0"/>
        <v>3015 Richard Thomos</v>
      </c>
    </row>
    <row r="24" spans="2:2">
      <c r="B24" s="1" t="str">
        <f t="shared" ca="1" si="0"/>
        <v>1939 Kevin Smith</v>
      </c>
    </row>
    <row r="25" spans="2:2">
      <c r="B25" s="1" t="str">
        <f t="shared" ca="1" si="0"/>
        <v>5836 Larry Joseph</v>
      </c>
    </row>
    <row r="26" spans="2:2">
      <c r="B26" s="1" t="str">
        <f t="shared" ca="1" si="0"/>
        <v>7148 Kevin Smith</v>
      </c>
    </row>
    <row r="27" spans="2:2">
      <c r="B27" s="1" t="str">
        <f t="shared" ca="1" si="0"/>
        <v>5649 Richard Smith</v>
      </c>
    </row>
    <row r="28" spans="2:2">
      <c r="B28" s="1" t="str">
        <f t="shared" ca="1" si="0"/>
        <v>4596 Peter Dawson</v>
      </c>
    </row>
    <row r="29" spans="2:2">
      <c r="B29" s="1" t="str">
        <f t="shared" ca="1" si="0"/>
        <v>3161 Richard Smith</v>
      </c>
    </row>
    <row r="30" spans="2:2">
      <c r="B30" s="1" t="str">
        <f t="shared" ca="1" si="0"/>
        <v>1769 Kevin Thomos</v>
      </c>
    </row>
    <row r="31" spans="2:2">
      <c r="B31" s="1" t="str">
        <f t="shared" ca="1" si="0"/>
        <v>7201 Larry Smith</v>
      </c>
    </row>
    <row r="32" spans="2:2">
      <c r="B32" s="1" t="str">
        <f t="shared" ca="1" si="0"/>
        <v>3220 Richard Hardy</v>
      </c>
    </row>
    <row r="33" spans="2:2">
      <c r="B33" s="1" t="str">
        <f t="shared" ca="1" si="0"/>
        <v>1298 Sandy Joseph</v>
      </c>
    </row>
    <row r="34" spans="2:2">
      <c r="B34" s="1" t="str">
        <f t="shared" ca="1" si="0"/>
        <v>1373 John Thomos</v>
      </c>
    </row>
    <row r="35" spans="2:2">
      <c r="B35" s="1" t="str">
        <f t="shared" ca="1" si="0"/>
        <v>8378 Peter Philip</v>
      </c>
    </row>
    <row r="36" spans="2:2">
      <c r="B36" s="1" t="str">
        <f t="shared" ca="1" si="0"/>
        <v>5521 Peter Dawson</v>
      </c>
    </row>
    <row r="37" spans="2:2">
      <c r="B37" s="1" t="str">
        <f t="shared" ca="1" si="0"/>
        <v>2276 Larry Joseph</v>
      </c>
    </row>
    <row r="38" spans="2:2">
      <c r="B38" s="1" t="str">
        <f t="shared" ca="1" si="0"/>
        <v>1075 Sandy Philip</v>
      </c>
    </row>
    <row r="39" spans="2:2">
      <c r="B39" s="1" t="str">
        <f t="shared" ca="1" si="0"/>
        <v>6419 Richard Philip</v>
      </c>
    </row>
    <row r="40" spans="2:2">
      <c r="B40" s="1" t="str">
        <f t="shared" ca="1" si="0"/>
        <v>1519 Sandy Thomos</v>
      </c>
    </row>
    <row r="41" spans="2:2">
      <c r="B41" s="1" t="str">
        <f t="shared" ca="1" si="0"/>
        <v>1852 Richard Hardy</v>
      </c>
    </row>
    <row r="42" spans="2:2">
      <c r="B42" s="1" t="str">
        <f t="shared" ca="1" si="0"/>
        <v>5019 John Philip</v>
      </c>
    </row>
    <row r="43" spans="2:2">
      <c r="B43" s="1" t="str">
        <f t="shared" ca="1" si="0"/>
        <v>2539 Larry Smith</v>
      </c>
    </row>
    <row r="44" spans="2:2">
      <c r="B44" s="1" t="str">
        <f t="shared" ca="1" si="0"/>
        <v>5443 Roger Philip</v>
      </c>
    </row>
    <row r="45" spans="2:2">
      <c r="B45" s="1" t="str">
        <f t="shared" ca="1" si="0"/>
        <v>8860 Larry Philip</v>
      </c>
    </row>
    <row r="46" spans="2:2">
      <c r="B46" s="1" t="str">
        <f t="shared" ca="1" si="0"/>
        <v>3066 John Thomos</v>
      </c>
    </row>
    <row r="47" spans="2:2">
      <c r="B47" s="1" t="str">
        <f t="shared" ca="1" si="0"/>
        <v>8928 Roger Dawson</v>
      </c>
    </row>
    <row r="48" spans="2:2">
      <c r="B48" s="1" t="str">
        <f t="shared" ca="1" si="0"/>
        <v>8548 Peter Thomos</v>
      </c>
    </row>
    <row r="49" spans="2:2">
      <c r="B49" s="1" t="str">
        <f t="shared" ca="1" si="0"/>
        <v>4482 Larry Thomos</v>
      </c>
    </row>
    <row r="50" spans="2:2">
      <c r="B50" s="1" t="str">
        <f t="shared" ca="1" si="0"/>
        <v>7924 John Joseph</v>
      </c>
    </row>
    <row r="51" spans="2:2">
      <c r="B51" s="1" t="str">
        <f t="shared" ca="1" si="0"/>
        <v>4301 Roger Dawson</v>
      </c>
    </row>
    <row r="52" spans="2:2">
      <c r="B52" s="1" t="str">
        <f t="shared" ca="1" si="0"/>
        <v>7283 Larry Smith</v>
      </c>
    </row>
    <row r="53" spans="2:2">
      <c r="B53" s="1" t="str">
        <f t="shared" ca="1" si="0"/>
        <v>7323 Sandy Joseph</v>
      </c>
    </row>
    <row r="54" spans="2:2">
      <c r="B54" s="1" t="str">
        <f t="shared" ca="1" si="0"/>
        <v>4966 Sandy Philip</v>
      </c>
    </row>
    <row r="55" spans="2:2">
      <c r="B55" s="1" t="str">
        <f t="shared" ca="1" si="0"/>
        <v>1829 Peter Hardy</v>
      </c>
    </row>
    <row r="56" spans="2:2">
      <c r="B56" s="1" t="str">
        <f t="shared" ca="1" si="0"/>
        <v>5820 Kevin Thomos</v>
      </c>
    </row>
    <row r="57" spans="2:2">
      <c r="B57" s="1" t="str">
        <f t="shared" ca="1" si="0"/>
        <v>2063 Larry Joseph</v>
      </c>
    </row>
    <row r="58" spans="2:2">
      <c r="B58" s="1" t="str">
        <f t="shared" ca="1" si="0"/>
        <v>6330 Richard Dawson</v>
      </c>
    </row>
    <row r="59" spans="2:2">
      <c r="B59" s="1" t="str">
        <f t="shared" ca="1" si="0"/>
        <v>3246 Roger Thomos</v>
      </c>
    </row>
    <row r="60" spans="2:2">
      <c r="B60" s="1" t="str">
        <f t="shared" ca="1" si="0"/>
        <v>8937 Sandy Joseph</v>
      </c>
    </row>
    <row r="61" spans="2:2">
      <c r="B61" s="1" t="str">
        <f t="shared" ca="1" si="0"/>
        <v>8975 John Thomos</v>
      </c>
    </row>
    <row r="62" spans="2:2">
      <c r="B62" s="1" t="str">
        <f t="shared" ca="1" si="0"/>
        <v>7299 Larry Smith</v>
      </c>
    </row>
    <row r="63" spans="2:2">
      <c r="B63" s="1" t="str">
        <f t="shared" ca="1" si="0"/>
        <v>7793 John Joseph</v>
      </c>
    </row>
    <row r="64" spans="2:2">
      <c r="B64" s="1" t="str">
        <f t="shared" ca="1" si="0"/>
        <v>1119 Richard Smith</v>
      </c>
    </row>
    <row r="65" spans="2:2">
      <c r="B65" s="1" t="str">
        <f t="shared" ca="1" si="0"/>
        <v>8716 Roger Philip</v>
      </c>
    </row>
    <row r="66" spans="2:2">
      <c r="B66" s="1" t="str">
        <f t="shared" ca="1" si="0"/>
        <v>2832 Roger Thomos</v>
      </c>
    </row>
    <row r="67" spans="2:2">
      <c r="B67" s="1" t="str">
        <f t="shared" ca="1" si="0"/>
        <v>5748 Sandy Smith</v>
      </c>
    </row>
    <row r="68" spans="2:2">
      <c r="B68" s="1" t="str">
        <f t="shared" ref="B68:B131" ca="1" si="1">RANDBETWEEN(1000,9000)&amp;" "&amp;CHOOSE(RANDBETWEEN(1,7),"John","Richard","Larry","Sandy","Roger","Kevin","Peter")&amp;" "&amp;CHOOSE(RANDBETWEEN(1,6),"Hardy","Smith","Dawson","Joseph","Philip","Thomos")</f>
        <v>2824 Kevin Philip</v>
      </c>
    </row>
    <row r="69" spans="2:2">
      <c r="B69" s="1" t="str">
        <f t="shared" ca="1" si="1"/>
        <v>5183 Richard Thomos</v>
      </c>
    </row>
    <row r="70" spans="2:2">
      <c r="B70" s="1" t="str">
        <f t="shared" ca="1" si="1"/>
        <v>6445 Peter Joseph</v>
      </c>
    </row>
    <row r="71" spans="2:2">
      <c r="B71" s="1" t="str">
        <f t="shared" ca="1" si="1"/>
        <v>1421 Larry Philip</v>
      </c>
    </row>
    <row r="72" spans="2:2">
      <c r="B72" s="1" t="str">
        <f t="shared" ca="1" si="1"/>
        <v>4321 Sandy Hardy</v>
      </c>
    </row>
    <row r="73" spans="2:2">
      <c r="B73" s="1" t="str">
        <f t="shared" ca="1" si="1"/>
        <v>1013 Sandy Hardy</v>
      </c>
    </row>
    <row r="74" spans="2:2">
      <c r="B74" s="1" t="str">
        <f t="shared" ca="1" si="1"/>
        <v>2107 John Thomos</v>
      </c>
    </row>
    <row r="75" spans="2:2">
      <c r="B75" s="1" t="str">
        <f t="shared" ca="1" si="1"/>
        <v>5345 John Thomos</v>
      </c>
    </row>
    <row r="76" spans="2:2">
      <c r="B76" s="1" t="str">
        <f t="shared" ca="1" si="1"/>
        <v>5786 John Dawson</v>
      </c>
    </row>
    <row r="77" spans="2:2">
      <c r="B77" s="1" t="str">
        <f t="shared" ca="1" si="1"/>
        <v>5361 Richard Joseph</v>
      </c>
    </row>
    <row r="78" spans="2:2">
      <c r="B78" s="1" t="str">
        <f t="shared" ca="1" si="1"/>
        <v>5311 Larry Thomos</v>
      </c>
    </row>
    <row r="79" spans="2:2">
      <c r="B79" s="1" t="str">
        <f t="shared" ca="1" si="1"/>
        <v>2693 Kevin Joseph</v>
      </c>
    </row>
    <row r="80" spans="2:2">
      <c r="B80" s="1" t="str">
        <f t="shared" ca="1" si="1"/>
        <v>5311 Sandy Thomos</v>
      </c>
    </row>
    <row r="81" spans="2:2">
      <c r="B81" s="1" t="str">
        <f t="shared" ca="1" si="1"/>
        <v>4967 John Thomos</v>
      </c>
    </row>
    <row r="82" spans="2:2">
      <c r="B82" s="1" t="str">
        <f t="shared" ca="1" si="1"/>
        <v>2080 Richard Thomos</v>
      </c>
    </row>
    <row r="83" spans="2:2">
      <c r="B83" s="1" t="str">
        <f t="shared" ca="1" si="1"/>
        <v>4784 Larry Thomos</v>
      </c>
    </row>
    <row r="84" spans="2:2">
      <c r="B84" s="1" t="str">
        <f t="shared" ca="1" si="1"/>
        <v>2598 John Philip</v>
      </c>
    </row>
    <row r="85" spans="2:2">
      <c r="B85" s="1" t="str">
        <f t="shared" ca="1" si="1"/>
        <v>1994 Richard Smith</v>
      </c>
    </row>
    <row r="86" spans="2:2">
      <c r="B86" s="1" t="str">
        <f t="shared" ca="1" si="1"/>
        <v>4507 Roger Hardy</v>
      </c>
    </row>
    <row r="87" spans="2:2">
      <c r="B87" s="1" t="str">
        <f t="shared" ca="1" si="1"/>
        <v>8020 Larry Philip</v>
      </c>
    </row>
    <row r="88" spans="2:2">
      <c r="B88" s="1" t="str">
        <f t="shared" ca="1" si="1"/>
        <v>7660 Peter Hardy</v>
      </c>
    </row>
    <row r="89" spans="2:2">
      <c r="B89" s="1" t="str">
        <f t="shared" ca="1" si="1"/>
        <v>7590 Richard Thomos</v>
      </c>
    </row>
    <row r="90" spans="2:2">
      <c r="B90" s="1" t="str">
        <f t="shared" ca="1" si="1"/>
        <v>6597 Richard Smith</v>
      </c>
    </row>
    <row r="91" spans="2:2">
      <c r="B91" s="1" t="str">
        <f t="shared" ca="1" si="1"/>
        <v>7853 Roger Thomos</v>
      </c>
    </row>
    <row r="92" spans="2:2">
      <c r="B92" s="1" t="str">
        <f t="shared" ca="1" si="1"/>
        <v>4068 Larry Joseph</v>
      </c>
    </row>
    <row r="93" spans="2:2">
      <c r="B93" s="1" t="str">
        <f t="shared" ca="1" si="1"/>
        <v>6278 Larry Smith</v>
      </c>
    </row>
    <row r="94" spans="2:2">
      <c r="B94" s="1" t="str">
        <f t="shared" ca="1" si="1"/>
        <v>1621 Peter Thomos</v>
      </c>
    </row>
    <row r="95" spans="2:2">
      <c r="B95" s="1" t="str">
        <f t="shared" ca="1" si="1"/>
        <v>3998 John Smith</v>
      </c>
    </row>
    <row r="96" spans="2:2">
      <c r="B96" s="1" t="str">
        <f t="shared" ca="1" si="1"/>
        <v>5259 Richard Joseph</v>
      </c>
    </row>
    <row r="97" spans="2:2">
      <c r="B97" s="1" t="str">
        <f t="shared" ca="1" si="1"/>
        <v>4625 Larry Philip</v>
      </c>
    </row>
    <row r="98" spans="2:2">
      <c r="B98" s="1" t="str">
        <f t="shared" ca="1" si="1"/>
        <v>2172 Roger Hardy</v>
      </c>
    </row>
    <row r="99" spans="2:2">
      <c r="B99" s="1" t="str">
        <f t="shared" ca="1" si="1"/>
        <v>4930 John Hardy</v>
      </c>
    </row>
    <row r="100" spans="2:2">
      <c r="B100" s="1" t="str">
        <f t="shared" ca="1" si="1"/>
        <v>8761 John Philip</v>
      </c>
    </row>
    <row r="101" spans="2:2">
      <c r="B101" s="1" t="str">
        <f t="shared" ca="1" si="1"/>
        <v>3567 Richard Smith</v>
      </c>
    </row>
    <row r="102" spans="2:2">
      <c r="B102" s="1" t="str">
        <f t="shared" ca="1" si="1"/>
        <v>7941 Roger Hardy</v>
      </c>
    </row>
    <row r="103" spans="2:2">
      <c r="B103" s="1" t="str">
        <f t="shared" ca="1" si="1"/>
        <v>8826 Larry Hardy</v>
      </c>
    </row>
    <row r="104" spans="2:2">
      <c r="B104" s="1" t="str">
        <f t="shared" ca="1" si="1"/>
        <v>4682 Richard Smith</v>
      </c>
    </row>
    <row r="105" spans="2:2">
      <c r="B105" s="1" t="str">
        <f t="shared" ca="1" si="1"/>
        <v>1813 Sandy Hardy</v>
      </c>
    </row>
    <row r="106" spans="2:2">
      <c r="B106" s="1" t="str">
        <f t="shared" ca="1" si="1"/>
        <v>8116 Peter Smith</v>
      </c>
    </row>
    <row r="107" spans="2:2">
      <c r="B107" s="1" t="str">
        <f t="shared" ca="1" si="1"/>
        <v>8778 Sandy Hardy</v>
      </c>
    </row>
    <row r="108" spans="2:2">
      <c r="B108" s="1" t="str">
        <f t="shared" ca="1" si="1"/>
        <v>7107 Richard Hardy</v>
      </c>
    </row>
    <row r="109" spans="2:2">
      <c r="B109" s="1" t="str">
        <f t="shared" ca="1" si="1"/>
        <v>8541 Peter Joseph</v>
      </c>
    </row>
    <row r="110" spans="2:2">
      <c r="B110" s="1" t="str">
        <f t="shared" ca="1" si="1"/>
        <v>7764 Roger Dawson</v>
      </c>
    </row>
    <row r="111" spans="2:2">
      <c r="B111" s="1" t="str">
        <f t="shared" ca="1" si="1"/>
        <v>3615 Roger Joseph</v>
      </c>
    </row>
    <row r="112" spans="2:2">
      <c r="B112" s="1" t="str">
        <f t="shared" ca="1" si="1"/>
        <v>3620 Richard Hardy</v>
      </c>
    </row>
    <row r="113" spans="2:2">
      <c r="B113" s="1" t="str">
        <f t="shared" ca="1" si="1"/>
        <v>2392 Peter Hardy</v>
      </c>
    </row>
    <row r="114" spans="2:2">
      <c r="B114" s="1" t="str">
        <f t="shared" ca="1" si="1"/>
        <v>3040 Kevin Philip</v>
      </c>
    </row>
    <row r="115" spans="2:2">
      <c r="B115" s="1" t="str">
        <f t="shared" ca="1" si="1"/>
        <v>3139 Roger Thomos</v>
      </c>
    </row>
    <row r="116" spans="2:2">
      <c r="B116" s="1" t="str">
        <f t="shared" ca="1" si="1"/>
        <v>5815 Kevin Hardy</v>
      </c>
    </row>
    <row r="117" spans="2:2">
      <c r="B117" s="1" t="str">
        <f t="shared" ca="1" si="1"/>
        <v>4182 Kevin Smith</v>
      </c>
    </row>
    <row r="118" spans="2:2">
      <c r="B118" s="1" t="str">
        <f t="shared" ca="1" si="1"/>
        <v>1352 Peter Joseph</v>
      </c>
    </row>
    <row r="119" spans="2:2">
      <c r="B119" s="1" t="str">
        <f t="shared" ca="1" si="1"/>
        <v>4455 Richard Dawson</v>
      </c>
    </row>
    <row r="120" spans="2:2">
      <c r="B120" s="1" t="str">
        <f t="shared" ca="1" si="1"/>
        <v>4633 Kevin Hardy</v>
      </c>
    </row>
    <row r="121" spans="2:2">
      <c r="B121" s="1" t="str">
        <f t="shared" ca="1" si="1"/>
        <v>2307 Richard Joseph</v>
      </c>
    </row>
    <row r="122" spans="2:2">
      <c r="B122" s="1" t="str">
        <f t="shared" ca="1" si="1"/>
        <v>2799 Kevin Thomos</v>
      </c>
    </row>
    <row r="123" spans="2:2">
      <c r="B123" s="1" t="str">
        <f t="shared" ca="1" si="1"/>
        <v>7087 Peter Hardy</v>
      </c>
    </row>
    <row r="124" spans="2:2">
      <c r="B124" s="1" t="str">
        <f t="shared" ca="1" si="1"/>
        <v>1412 Kevin Hardy</v>
      </c>
    </row>
    <row r="125" spans="2:2">
      <c r="B125" s="1" t="str">
        <f t="shared" ca="1" si="1"/>
        <v>2590 Larry Philip</v>
      </c>
    </row>
    <row r="126" spans="2:2">
      <c r="B126" s="1" t="str">
        <f t="shared" ca="1" si="1"/>
        <v>3777 Richard Hardy</v>
      </c>
    </row>
    <row r="127" spans="2:2">
      <c r="B127" s="1" t="str">
        <f t="shared" ca="1" si="1"/>
        <v>8576 Kevin Dawson</v>
      </c>
    </row>
    <row r="128" spans="2:2">
      <c r="B128" s="1" t="str">
        <f t="shared" ca="1" si="1"/>
        <v>6235 Roger Philip</v>
      </c>
    </row>
    <row r="129" spans="2:2">
      <c r="B129" s="1" t="str">
        <f t="shared" ca="1" si="1"/>
        <v>7685 John Thomos</v>
      </c>
    </row>
    <row r="130" spans="2:2">
      <c r="B130" s="1" t="str">
        <f t="shared" ca="1" si="1"/>
        <v>6070 John Thomos</v>
      </c>
    </row>
    <row r="131" spans="2:2">
      <c r="B131" s="1" t="str">
        <f t="shared" ca="1" si="1"/>
        <v>3604 Peter Dawson</v>
      </c>
    </row>
    <row r="132" spans="2:2">
      <c r="B132" s="1" t="str">
        <f t="shared" ref="B132:B195" ca="1" si="2">RANDBETWEEN(1000,9000)&amp;" "&amp;CHOOSE(RANDBETWEEN(1,7),"John","Richard","Larry","Sandy","Roger","Kevin","Peter")&amp;" "&amp;CHOOSE(RANDBETWEEN(1,6),"Hardy","Smith","Dawson","Joseph","Philip","Thomos")</f>
        <v>3344 John Thomos</v>
      </c>
    </row>
    <row r="133" spans="2:2">
      <c r="B133" s="1" t="str">
        <f t="shared" ca="1" si="2"/>
        <v>3696 John Hardy</v>
      </c>
    </row>
    <row r="134" spans="2:2">
      <c r="B134" s="1" t="str">
        <f t="shared" ca="1" si="2"/>
        <v>8102 Kevin Philip</v>
      </c>
    </row>
    <row r="135" spans="2:2">
      <c r="B135" s="1" t="str">
        <f t="shared" ca="1" si="2"/>
        <v>8421 Peter Dawson</v>
      </c>
    </row>
    <row r="136" spans="2:2">
      <c r="B136" s="1" t="str">
        <f t="shared" ca="1" si="2"/>
        <v>6323 Kevin Thomos</v>
      </c>
    </row>
    <row r="137" spans="2:2">
      <c r="B137" s="1" t="str">
        <f t="shared" ca="1" si="2"/>
        <v>6797 Kevin Dawson</v>
      </c>
    </row>
    <row r="138" spans="2:2">
      <c r="B138" s="1" t="str">
        <f t="shared" ca="1" si="2"/>
        <v>4857 Sandy Thomos</v>
      </c>
    </row>
    <row r="139" spans="2:2">
      <c r="B139" s="1" t="str">
        <f t="shared" ca="1" si="2"/>
        <v>2231 John Hardy</v>
      </c>
    </row>
    <row r="140" spans="2:2">
      <c r="B140" s="1" t="str">
        <f t="shared" ca="1" si="2"/>
        <v>3727 Roger Joseph</v>
      </c>
    </row>
    <row r="141" spans="2:2">
      <c r="B141" s="1" t="str">
        <f t="shared" ca="1" si="2"/>
        <v>4793 Larry Hardy</v>
      </c>
    </row>
    <row r="142" spans="2:2">
      <c r="B142" s="1" t="str">
        <f t="shared" ca="1" si="2"/>
        <v>2753 Peter Joseph</v>
      </c>
    </row>
    <row r="143" spans="2:2">
      <c r="B143" s="1" t="str">
        <f t="shared" ca="1" si="2"/>
        <v>1782 Sandy Smith</v>
      </c>
    </row>
    <row r="144" spans="2:2">
      <c r="B144" s="1" t="str">
        <f t="shared" ca="1" si="2"/>
        <v>1367 Richard Philip</v>
      </c>
    </row>
    <row r="145" spans="2:2">
      <c r="B145" s="1" t="str">
        <f t="shared" ca="1" si="2"/>
        <v>3482 Larry Joseph</v>
      </c>
    </row>
    <row r="146" spans="2:2">
      <c r="B146" s="1" t="str">
        <f t="shared" ca="1" si="2"/>
        <v>8872 John Dawson</v>
      </c>
    </row>
    <row r="147" spans="2:2">
      <c r="B147" s="1" t="str">
        <f t="shared" ca="1" si="2"/>
        <v>7491 Larry Thomos</v>
      </c>
    </row>
    <row r="148" spans="2:2">
      <c r="B148" s="1" t="str">
        <f t="shared" ca="1" si="2"/>
        <v>7908 Sandy Hardy</v>
      </c>
    </row>
    <row r="149" spans="2:2">
      <c r="B149" s="1" t="str">
        <f t="shared" ca="1" si="2"/>
        <v>2545 Peter Joseph</v>
      </c>
    </row>
    <row r="150" spans="2:2">
      <c r="B150" s="1" t="str">
        <f t="shared" ca="1" si="2"/>
        <v>5501 Kevin Joseph</v>
      </c>
    </row>
    <row r="151" spans="2:2">
      <c r="B151" s="1" t="str">
        <f t="shared" ca="1" si="2"/>
        <v>8827 Sandy Thomos</v>
      </c>
    </row>
    <row r="152" spans="2:2">
      <c r="B152" s="1" t="str">
        <f t="shared" ca="1" si="2"/>
        <v>2072 Larry Dawson</v>
      </c>
    </row>
    <row r="153" spans="2:2">
      <c r="B153" s="1" t="str">
        <f t="shared" ca="1" si="2"/>
        <v>4741 Sandy Smith</v>
      </c>
    </row>
    <row r="154" spans="2:2">
      <c r="B154" s="1" t="str">
        <f t="shared" ca="1" si="2"/>
        <v>7922 John Philip</v>
      </c>
    </row>
    <row r="155" spans="2:2">
      <c r="B155" s="1" t="str">
        <f t="shared" ca="1" si="2"/>
        <v>2839 Peter Smith</v>
      </c>
    </row>
    <row r="156" spans="2:2">
      <c r="B156" s="1" t="str">
        <f t="shared" ca="1" si="2"/>
        <v>2178 Larry Dawson</v>
      </c>
    </row>
    <row r="157" spans="2:2">
      <c r="B157" s="1" t="str">
        <f t="shared" ca="1" si="2"/>
        <v>7086 John Joseph</v>
      </c>
    </row>
    <row r="158" spans="2:2">
      <c r="B158" s="1" t="str">
        <f t="shared" ca="1" si="2"/>
        <v>1652 Roger Hardy</v>
      </c>
    </row>
    <row r="159" spans="2:2">
      <c r="B159" s="1" t="str">
        <f t="shared" ca="1" si="2"/>
        <v>7307 Kevin Philip</v>
      </c>
    </row>
    <row r="160" spans="2:2">
      <c r="B160" s="1" t="str">
        <f t="shared" ca="1" si="2"/>
        <v>6960 Larry Smith</v>
      </c>
    </row>
    <row r="161" spans="2:2">
      <c r="B161" s="1" t="str">
        <f t="shared" ca="1" si="2"/>
        <v>1289 Peter Hardy</v>
      </c>
    </row>
    <row r="162" spans="2:2">
      <c r="B162" s="1" t="str">
        <f t="shared" ca="1" si="2"/>
        <v>1195 Richard Smith</v>
      </c>
    </row>
    <row r="163" spans="2:2">
      <c r="B163" s="1" t="str">
        <f t="shared" ca="1" si="2"/>
        <v>8209 John Joseph</v>
      </c>
    </row>
    <row r="164" spans="2:2">
      <c r="B164" s="1" t="str">
        <f t="shared" ca="1" si="2"/>
        <v>5105 Larry Hardy</v>
      </c>
    </row>
    <row r="165" spans="2:2">
      <c r="B165" s="1" t="str">
        <f t="shared" ca="1" si="2"/>
        <v>3322 Peter Smith</v>
      </c>
    </row>
    <row r="166" spans="2:2">
      <c r="B166" s="1" t="str">
        <f t="shared" ca="1" si="2"/>
        <v>3964 John Hardy</v>
      </c>
    </row>
    <row r="167" spans="2:2">
      <c r="B167" s="1" t="str">
        <f t="shared" ca="1" si="2"/>
        <v>6021 Kevin Thomos</v>
      </c>
    </row>
    <row r="168" spans="2:2">
      <c r="B168" s="1" t="str">
        <f t="shared" ca="1" si="2"/>
        <v>7544 Sandy Joseph</v>
      </c>
    </row>
    <row r="169" spans="2:2">
      <c r="B169" s="1" t="str">
        <f t="shared" ca="1" si="2"/>
        <v>7283 Larry Hardy</v>
      </c>
    </row>
    <row r="170" spans="2:2">
      <c r="B170" s="1" t="str">
        <f t="shared" ca="1" si="2"/>
        <v>8268 Larry Hardy</v>
      </c>
    </row>
    <row r="171" spans="2:2">
      <c r="B171" s="1" t="str">
        <f t="shared" ca="1" si="2"/>
        <v>6702 John Joseph</v>
      </c>
    </row>
    <row r="172" spans="2:2">
      <c r="B172" s="1" t="str">
        <f t="shared" ca="1" si="2"/>
        <v>5508 Larry Dawson</v>
      </c>
    </row>
    <row r="173" spans="2:2">
      <c r="B173" s="1" t="str">
        <f t="shared" ca="1" si="2"/>
        <v>1467 Larry Hardy</v>
      </c>
    </row>
    <row r="174" spans="2:2">
      <c r="B174" s="1" t="str">
        <f t="shared" ca="1" si="2"/>
        <v>8667 Peter Dawson</v>
      </c>
    </row>
    <row r="175" spans="2:2">
      <c r="B175" s="1" t="str">
        <f t="shared" ca="1" si="2"/>
        <v>1771 John Philip</v>
      </c>
    </row>
    <row r="176" spans="2:2">
      <c r="B176" s="1" t="str">
        <f t="shared" ca="1" si="2"/>
        <v>2432 Peter Thomos</v>
      </c>
    </row>
    <row r="177" spans="2:2">
      <c r="B177" s="1" t="str">
        <f t="shared" ca="1" si="2"/>
        <v>4839 Richard Dawson</v>
      </c>
    </row>
    <row r="178" spans="2:2">
      <c r="B178" s="1" t="str">
        <f t="shared" ca="1" si="2"/>
        <v>3035 Larry Smith</v>
      </c>
    </row>
    <row r="179" spans="2:2">
      <c r="B179" s="1" t="str">
        <f t="shared" ca="1" si="2"/>
        <v>6128 John Hardy</v>
      </c>
    </row>
    <row r="180" spans="2:2">
      <c r="B180" s="1" t="str">
        <f t="shared" ca="1" si="2"/>
        <v>7552 Larry Thomos</v>
      </c>
    </row>
    <row r="181" spans="2:2">
      <c r="B181" s="1" t="str">
        <f t="shared" ca="1" si="2"/>
        <v>6977 Kevin Thomos</v>
      </c>
    </row>
    <row r="182" spans="2:2">
      <c r="B182" s="1" t="str">
        <f t="shared" ca="1" si="2"/>
        <v>1682 Sandy Joseph</v>
      </c>
    </row>
    <row r="183" spans="2:2">
      <c r="B183" s="1" t="str">
        <f t="shared" ca="1" si="2"/>
        <v>5084 Larry Joseph</v>
      </c>
    </row>
    <row r="184" spans="2:2">
      <c r="B184" s="1" t="str">
        <f t="shared" ca="1" si="2"/>
        <v>8840 Peter Philip</v>
      </c>
    </row>
    <row r="185" spans="2:2">
      <c r="B185" s="1" t="str">
        <f t="shared" ca="1" si="2"/>
        <v>1169 Larry Thomos</v>
      </c>
    </row>
    <row r="186" spans="2:2">
      <c r="B186" s="1" t="str">
        <f t="shared" ca="1" si="2"/>
        <v>1479 Sandy Dawson</v>
      </c>
    </row>
    <row r="187" spans="2:2">
      <c r="B187" s="1" t="str">
        <f t="shared" ca="1" si="2"/>
        <v>6443 Richard Smith</v>
      </c>
    </row>
    <row r="188" spans="2:2">
      <c r="B188" s="1" t="str">
        <f t="shared" ca="1" si="2"/>
        <v>3709 Larry Dawson</v>
      </c>
    </row>
    <row r="189" spans="2:2">
      <c r="B189" s="1" t="str">
        <f t="shared" ca="1" si="2"/>
        <v>4940 Peter Philip</v>
      </c>
    </row>
    <row r="190" spans="2:2">
      <c r="B190" s="1" t="str">
        <f t="shared" ca="1" si="2"/>
        <v>7684 John Hardy</v>
      </c>
    </row>
    <row r="191" spans="2:2">
      <c r="B191" s="1" t="str">
        <f t="shared" ca="1" si="2"/>
        <v>8563 Peter Dawson</v>
      </c>
    </row>
    <row r="192" spans="2:2">
      <c r="B192" s="1" t="str">
        <f t="shared" ca="1" si="2"/>
        <v>4282 John Dawson</v>
      </c>
    </row>
    <row r="193" spans="2:2">
      <c r="B193" s="1" t="str">
        <f t="shared" ca="1" si="2"/>
        <v>4660 Roger Hardy</v>
      </c>
    </row>
    <row r="194" spans="2:2">
      <c r="B194" s="1" t="str">
        <f t="shared" ca="1" si="2"/>
        <v>2053 Peter Philip</v>
      </c>
    </row>
    <row r="195" spans="2:2">
      <c r="B195" s="1" t="str">
        <f t="shared" ca="1" si="2"/>
        <v>7706 Richard Philip</v>
      </c>
    </row>
    <row r="196" spans="2:2">
      <c r="B196" s="1" t="str">
        <f t="shared" ref="B196:B259" ca="1" si="3">RANDBETWEEN(1000,9000)&amp;" "&amp;CHOOSE(RANDBETWEEN(1,7),"John","Richard","Larry","Sandy","Roger","Kevin","Peter")&amp;" "&amp;CHOOSE(RANDBETWEEN(1,6),"Hardy","Smith","Dawson","Joseph","Philip","Thomos")</f>
        <v>8256 Roger Thomos</v>
      </c>
    </row>
    <row r="197" spans="2:2">
      <c r="B197" s="1" t="str">
        <f t="shared" ca="1" si="3"/>
        <v>5750 Sandy Joseph</v>
      </c>
    </row>
    <row r="198" spans="2:2">
      <c r="B198" s="1" t="str">
        <f t="shared" ca="1" si="3"/>
        <v>8355 Sandy Thomos</v>
      </c>
    </row>
    <row r="199" spans="2:2">
      <c r="B199" s="1" t="str">
        <f t="shared" ca="1" si="3"/>
        <v>8248 John Thomos</v>
      </c>
    </row>
    <row r="200" spans="2:2">
      <c r="B200" s="1" t="str">
        <f t="shared" ca="1" si="3"/>
        <v>3406 John Smith</v>
      </c>
    </row>
    <row r="201" spans="2:2">
      <c r="B201" s="1" t="str">
        <f t="shared" ca="1" si="3"/>
        <v>8625 Larry Hardy</v>
      </c>
    </row>
    <row r="202" spans="2:2">
      <c r="B202" s="1" t="str">
        <f t="shared" ca="1" si="3"/>
        <v>2599 Kevin Philip</v>
      </c>
    </row>
    <row r="203" spans="2:2">
      <c r="B203" s="1" t="str">
        <f t="shared" ca="1" si="3"/>
        <v>1976 Kevin Dawson</v>
      </c>
    </row>
    <row r="204" spans="2:2">
      <c r="B204" s="1" t="str">
        <f t="shared" ca="1" si="3"/>
        <v>2653 Roger Hardy</v>
      </c>
    </row>
    <row r="205" spans="2:2">
      <c r="B205" s="1" t="str">
        <f t="shared" ca="1" si="3"/>
        <v>4423 John Dawson</v>
      </c>
    </row>
    <row r="206" spans="2:2">
      <c r="B206" s="1" t="str">
        <f t="shared" ca="1" si="3"/>
        <v>3406 John Philip</v>
      </c>
    </row>
    <row r="207" spans="2:2">
      <c r="B207" s="1" t="str">
        <f t="shared" ca="1" si="3"/>
        <v>1823 Larry Philip</v>
      </c>
    </row>
    <row r="208" spans="2:2">
      <c r="B208" s="1" t="str">
        <f t="shared" ca="1" si="3"/>
        <v>8729 Larry Thomos</v>
      </c>
    </row>
    <row r="209" spans="2:2">
      <c r="B209" s="1" t="str">
        <f t="shared" ca="1" si="3"/>
        <v>6982 Kevin Dawson</v>
      </c>
    </row>
    <row r="210" spans="2:2">
      <c r="B210" s="1" t="str">
        <f t="shared" ca="1" si="3"/>
        <v>1857 Richard Philip</v>
      </c>
    </row>
    <row r="211" spans="2:2">
      <c r="B211" s="1" t="str">
        <f t="shared" ca="1" si="3"/>
        <v>3105 Roger Smith</v>
      </c>
    </row>
    <row r="212" spans="2:2">
      <c r="B212" s="1" t="str">
        <f t="shared" ca="1" si="3"/>
        <v>7125 Larry Smith</v>
      </c>
    </row>
    <row r="213" spans="2:2">
      <c r="B213" s="1" t="str">
        <f t="shared" ca="1" si="3"/>
        <v>5592 Roger Dawson</v>
      </c>
    </row>
    <row r="214" spans="2:2">
      <c r="B214" s="1" t="str">
        <f t="shared" ca="1" si="3"/>
        <v>8268 Sandy Hardy</v>
      </c>
    </row>
    <row r="215" spans="2:2">
      <c r="B215" s="1" t="str">
        <f t="shared" ca="1" si="3"/>
        <v>5479 Sandy Smith</v>
      </c>
    </row>
    <row r="216" spans="2:2">
      <c r="B216" s="1" t="str">
        <f t="shared" ca="1" si="3"/>
        <v>3480 Richard Philip</v>
      </c>
    </row>
    <row r="217" spans="2:2">
      <c r="B217" s="1" t="str">
        <f t="shared" ca="1" si="3"/>
        <v>7107 Larry Joseph</v>
      </c>
    </row>
    <row r="218" spans="2:2">
      <c r="B218" s="1" t="str">
        <f t="shared" ca="1" si="3"/>
        <v>8409 Roger Thomos</v>
      </c>
    </row>
    <row r="219" spans="2:2">
      <c r="B219" s="1" t="str">
        <f t="shared" ca="1" si="3"/>
        <v>5452 Richard Joseph</v>
      </c>
    </row>
    <row r="220" spans="2:2">
      <c r="B220" s="1" t="str">
        <f t="shared" ca="1" si="3"/>
        <v>1628 Sandy Hardy</v>
      </c>
    </row>
    <row r="221" spans="2:2">
      <c r="B221" s="1" t="str">
        <f t="shared" ca="1" si="3"/>
        <v>6057 Kevin Thomos</v>
      </c>
    </row>
    <row r="222" spans="2:2">
      <c r="B222" s="1" t="str">
        <f t="shared" ca="1" si="3"/>
        <v>3894 Kevin Smith</v>
      </c>
    </row>
    <row r="223" spans="2:2">
      <c r="B223" s="1" t="str">
        <f t="shared" ca="1" si="3"/>
        <v>7429 Richard Dawson</v>
      </c>
    </row>
    <row r="224" spans="2:2">
      <c r="B224" s="1" t="str">
        <f t="shared" ca="1" si="3"/>
        <v>3802 Larry Philip</v>
      </c>
    </row>
    <row r="225" spans="2:2">
      <c r="B225" s="1" t="str">
        <f t="shared" ca="1" si="3"/>
        <v>6565 Richard Thomos</v>
      </c>
    </row>
    <row r="226" spans="2:2">
      <c r="B226" s="1" t="str">
        <f t="shared" ca="1" si="3"/>
        <v>8370 Larry Dawson</v>
      </c>
    </row>
    <row r="227" spans="2:2">
      <c r="B227" s="1" t="str">
        <f t="shared" ca="1" si="3"/>
        <v>5039 Richard Dawson</v>
      </c>
    </row>
    <row r="228" spans="2:2">
      <c r="B228" s="1" t="str">
        <f t="shared" ca="1" si="3"/>
        <v>6694 Peter Thomos</v>
      </c>
    </row>
    <row r="229" spans="2:2">
      <c r="B229" s="1" t="str">
        <f t="shared" ca="1" si="3"/>
        <v>7200 John Smith</v>
      </c>
    </row>
    <row r="230" spans="2:2">
      <c r="B230" s="1" t="str">
        <f t="shared" ca="1" si="3"/>
        <v>6521 Sandy Joseph</v>
      </c>
    </row>
    <row r="231" spans="2:2">
      <c r="B231" s="1" t="str">
        <f t="shared" ca="1" si="3"/>
        <v>3646 John Dawson</v>
      </c>
    </row>
    <row r="232" spans="2:2">
      <c r="B232" s="1" t="str">
        <f t="shared" ca="1" si="3"/>
        <v>8676 John Hardy</v>
      </c>
    </row>
    <row r="233" spans="2:2">
      <c r="B233" s="1" t="str">
        <f t="shared" ca="1" si="3"/>
        <v>1260 Larry Smith</v>
      </c>
    </row>
    <row r="234" spans="2:2">
      <c r="B234" s="1" t="str">
        <f t="shared" ca="1" si="3"/>
        <v>7444 Kevin Thomos</v>
      </c>
    </row>
    <row r="235" spans="2:2">
      <c r="B235" s="1" t="str">
        <f t="shared" ca="1" si="3"/>
        <v>6006 Roger Smith</v>
      </c>
    </row>
    <row r="236" spans="2:2">
      <c r="B236" s="1" t="str">
        <f t="shared" ca="1" si="3"/>
        <v>3165 Kevin Thomos</v>
      </c>
    </row>
    <row r="237" spans="2:2">
      <c r="B237" s="1" t="str">
        <f t="shared" ca="1" si="3"/>
        <v>8190 Sandy Philip</v>
      </c>
    </row>
    <row r="238" spans="2:2">
      <c r="B238" s="1" t="str">
        <f t="shared" ca="1" si="3"/>
        <v>4132 Roger Thomos</v>
      </c>
    </row>
    <row r="239" spans="2:2">
      <c r="B239" s="1" t="str">
        <f t="shared" ca="1" si="3"/>
        <v>6502 Sandy Joseph</v>
      </c>
    </row>
    <row r="240" spans="2:2">
      <c r="B240" s="1" t="str">
        <f t="shared" ca="1" si="3"/>
        <v>3195 Kevin Philip</v>
      </c>
    </row>
    <row r="241" spans="2:2">
      <c r="B241" s="1" t="str">
        <f t="shared" ca="1" si="3"/>
        <v>4801 Kevin Philip</v>
      </c>
    </row>
    <row r="242" spans="2:2">
      <c r="B242" s="1" t="str">
        <f t="shared" ca="1" si="3"/>
        <v>4444 Larry Hardy</v>
      </c>
    </row>
    <row r="243" spans="2:2">
      <c r="B243" s="1" t="str">
        <f t="shared" ca="1" si="3"/>
        <v>1380 Richard Thomos</v>
      </c>
    </row>
    <row r="244" spans="2:2">
      <c r="B244" s="1" t="str">
        <f t="shared" ca="1" si="3"/>
        <v>2229 Sandy Joseph</v>
      </c>
    </row>
    <row r="245" spans="2:2">
      <c r="B245" s="1" t="str">
        <f t="shared" ca="1" si="3"/>
        <v>4300 Richard Smith</v>
      </c>
    </row>
    <row r="246" spans="2:2">
      <c r="B246" s="1" t="str">
        <f t="shared" ca="1" si="3"/>
        <v>7873 Richard Philip</v>
      </c>
    </row>
    <row r="247" spans="2:2">
      <c r="B247" s="1" t="str">
        <f t="shared" ca="1" si="3"/>
        <v>5028 Larry Joseph</v>
      </c>
    </row>
    <row r="248" spans="2:2">
      <c r="B248" s="1" t="str">
        <f t="shared" ca="1" si="3"/>
        <v>8898 Peter Smith</v>
      </c>
    </row>
    <row r="249" spans="2:2">
      <c r="B249" s="1" t="str">
        <f t="shared" ca="1" si="3"/>
        <v>1048 Richard Thomos</v>
      </c>
    </row>
    <row r="250" spans="2:2">
      <c r="B250" s="1" t="str">
        <f t="shared" ca="1" si="3"/>
        <v>5523 Richard Philip</v>
      </c>
    </row>
    <row r="251" spans="2:2">
      <c r="B251" s="1" t="str">
        <f t="shared" ca="1" si="3"/>
        <v>6803 Larry Philip</v>
      </c>
    </row>
    <row r="252" spans="2:2">
      <c r="B252" s="1" t="str">
        <f t="shared" ca="1" si="3"/>
        <v>4022 John Dawson</v>
      </c>
    </row>
    <row r="253" spans="2:2">
      <c r="B253" s="1" t="str">
        <f t="shared" ca="1" si="3"/>
        <v>2855 John Dawson</v>
      </c>
    </row>
    <row r="254" spans="2:2">
      <c r="B254" s="1" t="str">
        <f t="shared" ca="1" si="3"/>
        <v>3186 John Philip</v>
      </c>
    </row>
    <row r="255" spans="2:2">
      <c r="B255" s="1" t="str">
        <f t="shared" ca="1" si="3"/>
        <v>4950 Sandy Thomos</v>
      </c>
    </row>
    <row r="256" spans="2:2">
      <c r="B256" s="1" t="str">
        <f t="shared" ca="1" si="3"/>
        <v>2796 Sandy Smith</v>
      </c>
    </row>
    <row r="257" spans="2:2">
      <c r="B257" s="1" t="str">
        <f t="shared" ca="1" si="3"/>
        <v>8529 Roger Hardy</v>
      </c>
    </row>
    <row r="258" spans="2:2">
      <c r="B258" s="1" t="str">
        <f t="shared" ca="1" si="3"/>
        <v>6812 Peter Hardy</v>
      </c>
    </row>
    <row r="259" spans="2:2">
      <c r="B259" s="1" t="str">
        <f t="shared" ca="1" si="3"/>
        <v>5449 Richard Thomos</v>
      </c>
    </row>
    <row r="260" spans="2:2">
      <c r="B260" s="1" t="str">
        <f t="shared" ref="B260:B323" ca="1" si="4">RANDBETWEEN(1000,9000)&amp;" "&amp;CHOOSE(RANDBETWEEN(1,7),"John","Richard","Larry","Sandy","Roger","Kevin","Peter")&amp;" "&amp;CHOOSE(RANDBETWEEN(1,6),"Hardy","Smith","Dawson","Joseph","Philip","Thomos")</f>
        <v>2526 Sandy Dawson</v>
      </c>
    </row>
    <row r="261" spans="2:2">
      <c r="B261" s="1" t="str">
        <f t="shared" ca="1" si="4"/>
        <v>5073 Richard Smith</v>
      </c>
    </row>
    <row r="262" spans="2:2">
      <c r="B262" s="1" t="str">
        <f t="shared" ca="1" si="4"/>
        <v>8269 Peter Hardy</v>
      </c>
    </row>
    <row r="263" spans="2:2">
      <c r="B263" s="1" t="str">
        <f t="shared" ca="1" si="4"/>
        <v>5879 Richard Thomos</v>
      </c>
    </row>
    <row r="264" spans="2:2">
      <c r="B264" s="1" t="str">
        <f t="shared" ca="1" si="4"/>
        <v>1569 Richard Hardy</v>
      </c>
    </row>
    <row r="265" spans="2:2">
      <c r="B265" s="1" t="str">
        <f t="shared" ca="1" si="4"/>
        <v>8041 Kevin Thomos</v>
      </c>
    </row>
    <row r="266" spans="2:2">
      <c r="B266" s="1" t="str">
        <f t="shared" ca="1" si="4"/>
        <v>4663 John Thomos</v>
      </c>
    </row>
    <row r="267" spans="2:2">
      <c r="B267" s="1" t="str">
        <f t="shared" ca="1" si="4"/>
        <v>2010 Roger Hardy</v>
      </c>
    </row>
    <row r="268" spans="2:2">
      <c r="B268" s="1" t="str">
        <f t="shared" ca="1" si="4"/>
        <v>2751 John Thomos</v>
      </c>
    </row>
    <row r="269" spans="2:2">
      <c r="B269" s="1" t="str">
        <f t="shared" ca="1" si="4"/>
        <v>7805 Larry Hardy</v>
      </c>
    </row>
    <row r="270" spans="2:2">
      <c r="B270" s="1" t="str">
        <f t="shared" ca="1" si="4"/>
        <v>8759 Richard Philip</v>
      </c>
    </row>
    <row r="271" spans="2:2">
      <c r="B271" s="1" t="str">
        <f t="shared" ca="1" si="4"/>
        <v>2234 Roger Hardy</v>
      </c>
    </row>
    <row r="272" spans="2:2">
      <c r="B272" s="1" t="str">
        <f t="shared" ca="1" si="4"/>
        <v>6815 Sandy Hardy</v>
      </c>
    </row>
    <row r="273" spans="2:2">
      <c r="B273" s="1" t="str">
        <f t="shared" ca="1" si="4"/>
        <v>7768 Peter Hardy</v>
      </c>
    </row>
    <row r="274" spans="2:2">
      <c r="B274" s="1" t="str">
        <f t="shared" ca="1" si="4"/>
        <v>3475 John Smith</v>
      </c>
    </row>
    <row r="275" spans="2:2">
      <c r="B275" s="1" t="str">
        <f t="shared" ca="1" si="4"/>
        <v>8682 Peter Smith</v>
      </c>
    </row>
    <row r="276" spans="2:2">
      <c r="B276" s="1" t="str">
        <f t="shared" ca="1" si="4"/>
        <v>4408 Roger Smith</v>
      </c>
    </row>
    <row r="277" spans="2:2">
      <c r="B277" s="1" t="str">
        <f t="shared" ca="1" si="4"/>
        <v>6393 Larry Smith</v>
      </c>
    </row>
    <row r="278" spans="2:2">
      <c r="B278" s="1" t="str">
        <f t="shared" ca="1" si="4"/>
        <v>3961 Richard Joseph</v>
      </c>
    </row>
    <row r="279" spans="2:2">
      <c r="B279" s="1" t="str">
        <f t="shared" ca="1" si="4"/>
        <v>3476 Peter Smith</v>
      </c>
    </row>
    <row r="280" spans="2:2">
      <c r="B280" s="1" t="str">
        <f t="shared" ca="1" si="4"/>
        <v>7604 Kevin Hardy</v>
      </c>
    </row>
    <row r="281" spans="2:2">
      <c r="B281" s="1" t="str">
        <f t="shared" ca="1" si="4"/>
        <v>8359 Roger Thomos</v>
      </c>
    </row>
    <row r="282" spans="2:2">
      <c r="B282" s="1" t="str">
        <f t="shared" ca="1" si="4"/>
        <v>8700 Richard Philip</v>
      </c>
    </row>
    <row r="283" spans="2:2">
      <c r="B283" s="1" t="str">
        <f t="shared" ca="1" si="4"/>
        <v>7207 Kevin Thomos</v>
      </c>
    </row>
    <row r="284" spans="2:2">
      <c r="B284" s="1" t="str">
        <f t="shared" ca="1" si="4"/>
        <v>5083 Roger Smith</v>
      </c>
    </row>
    <row r="285" spans="2:2">
      <c r="B285" s="1" t="str">
        <f t="shared" ca="1" si="4"/>
        <v>1606 Larry Hardy</v>
      </c>
    </row>
    <row r="286" spans="2:2">
      <c r="B286" s="1" t="str">
        <f t="shared" ca="1" si="4"/>
        <v>5067 Richard Smith</v>
      </c>
    </row>
    <row r="287" spans="2:2">
      <c r="B287" s="1" t="str">
        <f t="shared" ca="1" si="4"/>
        <v>8586 Kevin Joseph</v>
      </c>
    </row>
    <row r="288" spans="2:2">
      <c r="B288" s="1" t="str">
        <f t="shared" ca="1" si="4"/>
        <v>7919 Kevin Smith</v>
      </c>
    </row>
    <row r="289" spans="2:2">
      <c r="B289" s="1" t="str">
        <f t="shared" ca="1" si="4"/>
        <v>2945 Sandy Philip</v>
      </c>
    </row>
    <row r="290" spans="2:2">
      <c r="B290" s="1" t="str">
        <f t="shared" ca="1" si="4"/>
        <v>2544 Sandy Hardy</v>
      </c>
    </row>
    <row r="291" spans="2:2">
      <c r="B291" s="1" t="str">
        <f t="shared" ca="1" si="4"/>
        <v>7175 John Philip</v>
      </c>
    </row>
    <row r="292" spans="2:2">
      <c r="B292" s="1" t="str">
        <f t="shared" ca="1" si="4"/>
        <v>3796 Peter Philip</v>
      </c>
    </row>
    <row r="293" spans="2:2">
      <c r="B293" s="1" t="str">
        <f t="shared" ca="1" si="4"/>
        <v>1804 Peter Dawson</v>
      </c>
    </row>
    <row r="294" spans="2:2">
      <c r="B294" s="1" t="str">
        <f t="shared" ca="1" si="4"/>
        <v>7477 Sandy Thomos</v>
      </c>
    </row>
    <row r="295" spans="2:2">
      <c r="B295" s="1" t="str">
        <f t="shared" ca="1" si="4"/>
        <v>1430 Roger Philip</v>
      </c>
    </row>
    <row r="296" spans="2:2">
      <c r="B296" s="1" t="str">
        <f t="shared" ca="1" si="4"/>
        <v>3471 Larry Philip</v>
      </c>
    </row>
    <row r="297" spans="2:2">
      <c r="B297" s="1" t="str">
        <f t="shared" ca="1" si="4"/>
        <v>4192 Kevin Dawson</v>
      </c>
    </row>
    <row r="298" spans="2:2">
      <c r="B298" s="1" t="str">
        <f t="shared" ca="1" si="4"/>
        <v>4918 Kevin Smith</v>
      </c>
    </row>
    <row r="299" spans="2:2">
      <c r="B299" s="1" t="str">
        <f t="shared" ca="1" si="4"/>
        <v>6827 John Thomos</v>
      </c>
    </row>
    <row r="300" spans="2:2">
      <c r="B300" s="1" t="str">
        <f t="shared" ca="1" si="4"/>
        <v>6897 Peter Smith</v>
      </c>
    </row>
    <row r="301" spans="2:2">
      <c r="B301" s="1" t="str">
        <f t="shared" ca="1" si="4"/>
        <v>4154 Larry Smith</v>
      </c>
    </row>
    <row r="302" spans="2:2">
      <c r="B302" s="1" t="str">
        <f t="shared" ca="1" si="4"/>
        <v>4937 Richard Thomos</v>
      </c>
    </row>
    <row r="303" spans="2:2">
      <c r="B303" s="1" t="str">
        <f t="shared" ca="1" si="4"/>
        <v>2153 Sandy Smith</v>
      </c>
    </row>
    <row r="304" spans="2:2">
      <c r="B304" s="1" t="str">
        <f t="shared" ca="1" si="4"/>
        <v>3620 Sandy Hardy</v>
      </c>
    </row>
    <row r="305" spans="2:2">
      <c r="B305" s="1" t="str">
        <f t="shared" ca="1" si="4"/>
        <v>6799 Kevin Smith</v>
      </c>
    </row>
    <row r="306" spans="2:2">
      <c r="B306" s="1" t="str">
        <f t="shared" ca="1" si="4"/>
        <v>6984 Sandy Joseph</v>
      </c>
    </row>
    <row r="307" spans="2:2">
      <c r="B307" s="1" t="str">
        <f t="shared" ca="1" si="4"/>
        <v>4412 Roger Joseph</v>
      </c>
    </row>
    <row r="308" spans="2:2">
      <c r="B308" s="1" t="str">
        <f t="shared" ca="1" si="4"/>
        <v>5342 Sandy Hardy</v>
      </c>
    </row>
    <row r="309" spans="2:2">
      <c r="B309" s="1" t="str">
        <f t="shared" ca="1" si="4"/>
        <v>6671 John Hardy</v>
      </c>
    </row>
    <row r="310" spans="2:2">
      <c r="B310" s="1" t="str">
        <f t="shared" ca="1" si="4"/>
        <v>1493 Larry Thomos</v>
      </c>
    </row>
    <row r="311" spans="2:2">
      <c r="B311" s="1" t="str">
        <f t="shared" ca="1" si="4"/>
        <v>2594 Richard Joseph</v>
      </c>
    </row>
    <row r="312" spans="2:2">
      <c r="B312" s="1" t="str">
        <f t="shared" ca="1" si="4"/>
        <v>2766 Roger Thomos</v>
      </c>
    </row>
    <row r="313" spans="2:2">
      <c r="B313" s="1" t="str">
        <f t="shared" ca="1" si="4"/>
        <v>3737 Larry Thomos</v>
      </c>
    </row>
    <row r="314" spans="2:2">
      <c r="B314" s="1" t="str">
        <f t="shared" ca="1" si="4"/>
        <v>7915 Richard Smith</v>
      </c>
    </row>
    <row r="315" spans="2:2">
      <c r="B315" s="1" t="str">
        <f t="shared" ca="1" si="4"/>
        <v>2086 Richard Hardy</v>
      </c>
    </row>
    <row r="316" spans="2:2">
      <c r="B316" s="1" t="str">
        <f t="shared" ca="1" si="4"/>
        <v>1409 Sandy Dawson</v>
      </c>
    </row>
    <row r="317" spans="2:2">
      <c r="B317" s="1" t="str">
        <f t="shared" ca="1" si="4"/>
        <v>8966 Sandy Philip</v>
      </c>
    </row>
    <row r="318" spans="2:2">
      <c r="B318" s="1" t="str">
        <f t="shared" ca="1" si="4"/>
        <v>5001 Peter Hardy</v>
      </c>
    </row>
    <row r="319" spans="2:2">
      <c r="B319" s="1" t="str">
        <f t="shared" ca="1" si="4"/>
        <v>7807 Peter Philip</v>
      </c>
    </row>
    <row r="320" spans="2:2">
      <c r="B320" s="1" t="str">
        <f t="shared" ca="1" si="4"/>
        <v>8956 Kevin Hardy</v>
      </c>
    </row>
    <row r="321" spans="2:2">
      <c r="B321" s="1" t="str">
        <f t="shared" ca="1" si="4"/>
        <v>1225 Richard Thomos</v>
      </c>
    </row>
    <row r="322" spans="2:2">
      <c r="B322" s="1" t="str">
        <f t="shared" ca="1" si="4"/>
        <v>8633 Richard Philip</v>
      </c>
    </row>
    <row r="323" spans="2:2">
      <c r="B323" s="1" t="str">
        <f t="shared" ca="1" si="4"/>
        <v>2812 Peter Dawson</v>
      </c>
    </row>
    <row r="324" spans="2:2">
      <c r="B324" s="1" t="str">
        <f t="shared" ref="B324:B387" ca="1" si="5">RANDBETWEEN(1000,9000)&amp;" "&amp;CHOOSE(RANDBETWEEN(1,7),"John","Richard","Larry","Sandy","Roger","Kevin","Peter")&amp;" "&amp;CHOOSE(RANDBETWEEN(1,6),"Hardy","Smith","Dawson","Joseph","Philip","Thomos")</f>
        <v>5903 Sandy Hardy</v>
      </c>
    </row>
    <row r="325" spans="2:2">
      <c r="B325" s="1" t="str">
        <f t="shared" ca="1" si="5"/>
        <v>6427 Larry Smith</v>
      </c>
    </row>
    <row r="326" spans="2:2">
      <c r="B326" s="1" t="str">
        <f t="shared" ca="1" si="5"/>
        <v>2758 Larry Philip</v>
      </c>
    </row>
    <row r="327" spans="2:2">
      <c r="B327" s="1" t="str">
        <f t="shared" ca="1" si="5"/>
        <v>2631 John Thomos</v>
      </c>
    </row>
    <row r="328" spans="2:2">
      <c r="B328" s="1" t="str">
        <f t="shared" ca="1" si="5"/>
        <v>2892 Kevin Dawson</v>
      </c>
    </row>
    <row r="329" spans="2:2">
      <c r="B329" s="1" t="str">
        <f t="shared" ca="1" si="5"/>
        <v>7679 Larry Thomos</v>
      </c>
    </row>
    <row r="330" spans="2:2">
      <c r="B330" s="1" t="str">
        <f t="shared" ca="1" si="5"/>
        <v>4884 Peter Joseph</v>
      </c>
    </row>
    <row r="331" spans="2:2">
      <c r="B331" s="1" t="str">
        <f t="shared" ca="1" si="5"/>
        <v>3828 Kevin Hardy</v>
      </c>
    </row>
    <row r="332" spans="2:2">
      <c r="B332" s="1" t="str">
        <f t="shared" ca="1" si="5"/>
        <v>5999 Peter Philip</v>
      </c>
    </row>
    <row r="333" spans="2:2">
      <c r="B333" s="1" t="str">
        <f t="shared" ca="1" si="5"/>
        <v>2301 Roger Dawson</v>
      </c>
    </row>
    <row r="334" spans="2:2">
      <c r="B334" s="1" t="str">
        <f t="shared" ca="1" si="5"/>
        <v>5714 Peter Philip</v>
      </c>
    </row>
    <row r="335" spans="2:2">
      <c r="B335" s="1" t="str">
        <f t="shared" ca="1" si="5"/>
        <v>5913 Roger Hardy</v>
      </c>
    </row>
    <row r="336" spans="2:2">
      <c r="B336" s="1" t="str">
        <f t="shared" ca="1" si="5"/>
        <v>7804 Peter Joseph</v>
      </c>
    </row>
    <row r="337" spans="2:2">
      <c r="B337" s="1" t="str">
        <f t="shared" ca="1" si="5"/>
        <v>3825 Sandy Dawson</v>
      </c>
    </row>
    <row r="338" spans="2:2">
      <c r="B338" s="1" t="str">
        <f t="shared" ca="1" si="5"/>
        <v>8531 Peter Joseph</v>
      </c>
    </row>
    <row r="339" spans="2:2">
      <c r="B339" s="1" t="str">
        <f t="shared" ca="1" si="5"/>
        <v>1946 Larry Hardy</v>
      </c>
    </row>
    <row r="340" spans="2:2">
      <c r="B340" s="1" t="str">
        <f t="shared" ca="1" si="5"/>
        <v>5722 Larry Hardy</v>
      </c>
    </row>
    <row r="341" spans="2:2">
      <c r="B341" s="1" t="str">
        <f t="shared" ca="1" si="5"/>
        <v>8004 Kevin Smith</v>
      </c>
    </row>
    <row r="342" spans="2:2">
      <c r="B342" s="1" t="str">
        <f t="shared" ca="1" si="5"/>
        <v>7063 Richard Philip</v>
      </c>
    </row>
    <row r="343" spans="2:2">
      <c r="B343" s="1" t="str">
        <f t="shared" ca="1" si="5"/>
        <v>2089 Roger Joseph</v>
      </c>
    </row>
    <row r="344" spans="2:2">
      <c r="B344" s="1" t="str">
        <f t="shared" ca="1" si="5"/>
        <v>1642 Larry Philip</v>
      </c>
    </row>
    <row r="345" spans="2:2">
      <c r="B345" s="1" t="str">
        <f t="shared" ca="1" si="5"/>
        <v>6920 Richard Smith</v>
      </c>
    </row>
    <row r="346" spans="2:2">
      <c r="B346" s="1" t="str">
        <f t="shared" ca="1" si="5"/>
        <v>4626 John Philip</v>
      </c>
    </row>
    <row r="347" spans="2:2">
      <c r="B347" s="1" t="str">
        <f t="shared" ca="1" si="5"/>
        <v>1931 Richard Smith</v>
      </c>
    </row>
    <row r="348" spans="2:2">
      <c r="B348" s="1" t="str">
        <f t="shared" ca="1" si="5"/>
        <v>5979 Peter Thomos</v>
      </c>
    </row>
    <row r="349" spans="2:2">
      <c r="B349" s="1" t="str">
        <f t="shared" ca="1" si="5"/>
        <v>2754 Richard Dawson</v>
      </c>
    </row>
    <row r="350" spans="2:2">
      <c r="B350" s="1" t="str">
        <f t="shared" ca="1" si="5"/>
        <v>6882 Kevin Philip</v>
      </c>
    </row>
    <row r="351" spans="2:2">
      <c r="B351" s="1" t="str">
        <f t="shared" ca="1" si="5"/>
        <v>5296 Richard Smith</v>
      </c>
    </row>
    <row r="352" spans="2:2">
      <c r="B352" s="1" t="str">
        <f t="shared" ca="1" si="5"/>
        <v>8783 Kevin Joseph</v>
      </c>
    </row>
    <row r="353" spans="2:2">
      <c r="B353" s="1" t="str">
        <f t="shared" ca="1" si="5"/>
        <v>1376 Peter Dawson</v>
      </c>
    </row>
    <row r="354" spans="2:2">
      <c r="B354" s="1" t="str">
        <f t="shared" ca="1" si="5"/>
        <v>2185 John Hardy</v>
      </c>
    </row>
    <row r="355" spans="2:2">
      <c r="B355" s="1" t="str">
        <f t="shared" ca="1" si="5"/>
        <v>5814 Kevin Philip</v>
      </c>
    </row>
    <row r="356" spans="2:2">
      <c r="B356" s="1" t="str">
        <f t="shared" ca="1" si="5"/>
        <v>4007 Sandy Smith</v>
      </c>
    </row>
    <row r="357" spans="2:2">
      <c r="B357" s="1" t="str">
        <f t="shared" ca="1" si="5"/>
        <v>2287 Peter Joseph</v>
      </c>
    </row>
    <row r="358" spans="2:2">
      <c r="B358" s="1" t="str">
        <f t="shared" ca="1" si="5"/>
        <v>8975 John Dawson</v>
      </c>
    </row>
    <row r="359" spans="2:2">
      <c r="B359" s="1" t="str">
        <f t="shared" ca="1" si="5"/>
        <v>8286 Roger Dawson</v>
      </c>
    </row>
    <row r="360" spans="2:2">
      <c r="B360" s="1" t="str">
        <f t="shared" ca="1" si="5"/>
        <v>1565 Roger Smith</v>
      </c>
    </row>
    <row r="361" spans="2:2">
      <c r="B361" s="1" t="str">
        <f t="shared" ca="1" si="5"/>
        <v>3198 John Hardy</v>
      </c>
    </row>
    <row r="362" spans="2:2">
      <c r="B362" s="1" t="str">
        <f t="shared" ca="1" si="5"/>
        <v>8357 Sandy Smith</v>
      </c>
    </row>
    <row r="363" spans="2:2">
      <c r="B363" s="1" t="str">
        <f t="shared" ca="1" si="5"/>
        <v>6190 Kevin Dawson</v>
      </c>
    </row>
    <row r="364" spans="2:2">
      <c r="B364" s="1" t="str">
        <f t="shared" ca="1" si="5"/>
        <v>3019 Richard Hardy</v>
      </c>
    </row>
    <row r="365" spans="2:2">
      <c r="B365" s="1" t="str">
        <f t="shared" ca="1" si="5"/>
        <v>5461 Sandy Dawson</v>
      </c>
    </row>
    <row r="366" spans="2:2">
      <c r="B366" s="1" t="str">
        <f t="shared" ca="1" si="5"/>
        <v>8607 John Thomos</v>
      </c>
    </row>
    <row r="367" spans="2:2">
      <c r="B367" s="1" t="str">
        <f t="shared" ca="1" si="5"/>
        <v>7099 John Joseph</v>
      </c>
    </row>
    <row r="368" spans="2:2">
      <c r="B368" s="1" t="str">
        <f t="shared" ca="1" si="5"/>
        <v>6103 Richard Dawson</v>
      </c>
    </row>
    <row r="369" spans="2:2">
      <c r="B369" s="1" t="str">
        <f t="shared" ca="1" si="5"/>
        <v>4144 Roger Dawson</v>
      </c>
    </row>
    <row r="370" spans="2:2">
      <c r="B370" s="1" t="str">
        <f t="shared" ca="1" si="5"/>
        <v>1642 Sandy Hardy</v>
      </c>
    </row>
    <row r="371" spans="2:2">
      <c r="B371" s="1" t="str">
        <f t="shared" ca="1" si="5"/>
        <v>2931 Sandy Philip</v>
      </c>
    </row>
    <row r="372" spans="2:2">
      <c r="B372" s="1" t="str">
        <f t="shared" ca="1" si="5"/>
        <v>5034 Sandy Smith</v>
      </c>
    </row>
    <row r="373" spans="2:2">
      <c r="B373" s="1" t="str">
        <f t="shared" ca="1" si="5"/>
        <v>5500 Peter Philip</v>
      </c>
    </row>
    <row r="374" spans="2:2">
      <c r="B374" s="1" t="str">
        <f t="shared" ca="1" si="5"/>
        <v>6082 Sandy Dawson</v>
      </c>
    </row>
    <row r="375" spans="2:2">
      <c r="B375" s="1" t="str">
        <f t="shared" ca="1" si="5"/>
        <v>8156 Peter Smith</v>
      </c>
    </row>
    <row r="376" spans="2:2">
      <c r="B376" s="1" t="str">
        <f t="shared" ca="1" si="5"/>
        <v>5817 Peter Philip</v>
      </c>
    </row>
    <row r="377" spans="2:2">
      <c r="B377" s="1" t="str">
        <f t="shared" ca="1" si="5"/>
        <v>4720 Richard Smith</v>
      </c>
    </row>
    <row r="378" spans="2:2">
      <c r="B378" s="1" t="str">
        <f t="shared" ca="1" si="5"/>
        <v>2308 Richard Philip</v>
      </c>
    </row>
    <row r="379" spans="2:2">
      <c r="B379" s="1" t="str">
        <f t="shared" ca="1" si="5"/>
        <v>7171 Peter Dawson</v>
      </c>
    </row>
    <row r="380" spans="2:2">
      <c r="B380" s="1" t="str">
        <f t="shared" ca="1" si="5"/>
        <v>3318 Peter Philip</v>
      </c>
    </row>
    <row r="381" spans="2:2">
      <c r="B381" s="1" t="str">
        <f t="shared" ca="1" si="5"/>
        <v>7784 John Philip</v>
      </c>
    </row>
    <row r="382" spans="2:2">
      <c r="B382" s="1" t="str">
        <f t="shared" ca="1" si="5"/>
        <v>2939 Sandy Hardy</v>
      </c>
    </row>
    <row r="383" spans="2:2">
      <c r="B383" s="1" t="str">
        <f t="shared" ca="1" si="5"/>
        <v>4661 Kevin Joseph</v>
      </c>
    </row>
    <row r="384" spans="2:2">
      <c r="B384" s="1" t="str">
        <f t="shared" ca="1" si="5"/>
        <v>2001 Richard Hardy</v>
      </c>
    </row>
    <row r="385" spans="2:2">
      <c r="B385" s="1" t="str">
        <f t="shared" ca="1" si="5"/>
        <v>1217 Richard Thomos</v>
      </c>
    </row>
    <row r="386" spans="2:2">
      <c r="B386" s="1" t="str">
        <f t="shared" ca="1" si="5"/>
        <v>7433 Sandy Hardy</v>
      </c>
    </row>
    <row r="387" spans="2:2">
      <c r="B387" s="1" t="str">
        <f t="shared" ca="1" si="5"/>
        <v>6871 John Joseph</v>
      </c>
    </row>
    <row r="388" spans="2:2">
      <c r="B388" s="1" t="str">
        <f t="shared" ref="B388:B451" ca="1" si="6">RANDBETWEEN(1000,9000)&amp;" "&amp;CHOOSE(RANDBETWEEN(1,7),"John","Richard","Larry","Sandy","Roger","Kevin","Peter")&amp;" "&amp;CHOOSE(RANDBETWEEN(1,6),"Hardy","Smith","Dawson","Joseph","Philip","Thomos")</f>
        <v>7720 Larry Joseph</v>
      </c>
    </row>
    <row r="389" spans="2:2">
      <c r="B389" s="1" t="str">
        <f t="shared" ca="1" si="6"/>
        <v>8620 Roger Hardy</v>
      </c>
    </row>
    <row r="390" spans="2:2">
      <c r="B390" s="1" t="str">
        <f t="shared" ca="1" si="6"/>
        <v>1368 Sandy Philip</v>
      </c>
    </row>
    <row r="391" spans="2:2">
      <c r="B391" s="1" t="str">
        <f t="shared" ca="1" si="6"/>
        <v>6313 Roger Joseph</v>
      </c>
    </row>
    <row r="392" spans="2:2">
      <c r="B392" s="1" t="str">
        <f t="shared" ca="1" si="6"/>
        <v>8360 Peter Hardy</v>
      </c>
    </row>
    <row r="393" spans="2:2">
      <c r="B393" s="1" t="str">
        <f t="shared" ca="1" si="6"/>
        <v>4883 Roger Joseph</v>
      </c>
    </row>
    <row r="394" spans="2:2">
      <c r="B394" s="1" t="str">
        <f t="shared" ca="1" si="6"/>
        <v>4974 John Smith</v>
      </c>
    </row>
    <row r="395" spans="2:2">
      <c r="B395" s="1" t="str">
        <f t="shared" ca="1" si="6"/>
        <v>1162 Larry Dawson</v>
      </c>
    </row>
    <row r="396" spans="2:2">
      <c r="B396" s="1" t="str">
        <f t="shared" ca="1" si="6"/>
        <v>2716 John Dawson</v>
      </c>
    </row>
    <row r="397" spans="2:2">
      <c r="B397" s="1" t="str">
        <f t="shared" ca="1" si="6"/>
        <v>8362 John Hardy</v>
      </c>
    </row>
    <row r="398" spans="2:2">
      <c r="B398" s="1" t="str">
        <f t="shared" ca="1" si="6"/>
        <v>4248 Sandy Dawson</v>
      </c>
    </row>
    <row r="399" spans="2:2">
      <c r="B399" s="1" t="str">
        <f t="shared" ca="1" si="6"/>
        <v>1225 Larry Smith</v>
      </c>
    </row>
    <row r="400" spans="2:2">
      <c r="B400" s="1" t="str">
        <f t="shared" ca="1" si="6"/>
        <v>1666 John Joseph</v>
      </c>
    </row>
    <row r="401" spans="2:2">
      <c r="B401" s="1" t="str">
        <f t="shared" ca="1" si="6"/>
        <v>4291 Sandy Joseph</v>
      </c>
    </row>
    <row r="402" spans="2:2">
      <c r="B402" s="1" t="str">
        <f t="shared" ca="1" si="6"/>
        <v>6020 Peter Dawson</v>
      </c>
    </row>
    <row r="403" spans="2:2">
      <c r="B403" s="1" t="str">
        <f t="shared" ca="1" si="6"/>
        <v>2283 John Hardy</v>
      </c>
    </row>
    <row r="404" spans="2:2">
      <c r="B404" s="1" t="str">
        <f t="shared" ca="1" si="6"/>
        <v>3681 Kevin Thomos</v>
      </c>
    </row>
    <row r="405" spans="2:2">
      <c r="B405" s="1" t="str">
        <f t="shared" ca="1" si="6"/>
        <v>6640 Peter Thomos</v>
      </c>
    </row>
    <row r="406" spans="2:2">
      <c r="B406" s="1" t="str">
        <f t="shared" ca="1" si="6"/>
        <v>7404 John Philip</v>
      </c>
    </row>
    <row r="407" spans="2:2">
      <c r="B407" s="1" t="str">
        <f t="shared" ca="1" si="6"/>
        <v>6920 Richard Philip</v>
      </c>
    </row>
    <row r="408" spans="2:2">
      <c r="B408" s="1" t="str">
        <f t="shared" ca="1" si="6"/>
        <v>7913 Larry Thomos</v>
      </c>
    </row>
    <row r="409" spans="2:2">
      <c r="B409" s="1" t="str">
        <f t="shared" ca="1" si="6"/>
        <v>2419 Peter Joseph</v>
      </c>
    </row>
    <row r="410" spans="2:2">
      <c r="B410" s="1" t="str">
        <f t="shared" ca="1" si="6"/>
        <v>4069 Richard Smith</v>
      </c>
    </row>
    <row r="411" spans="2:2">
      <c r="B411" s="1" t="str">
        <f t="shared" ca="1" si="6"/>
        <v>1390 Sandy Philip</v>
      </c>
    </row>
    <row r="412" spans="2:2">
      <c r="B412" s="1" t="str">
        <f t="shared" ca="1" si="6"/>
        <v>1357 Roger Philip</v>
      </c>
    </row>
    <row r="413" spans="2:2">
      <c r="B413" s="1" t="str">
        <f t="shared" ca="1" si="6"/>
        <v>5160 Richard Thomos</v>
      </c>
    </row>
    <row r="414" spans="2:2">
      <c r="B414" s="1" t="str">
        <f t="shared" ca="1" si="6"/>
        <v>2621 John Philip</v>
      </c>
    </row>
    <row r="415" spans="2:2">
      <c r="B415" s="1" t="str">
        <f t="shared" ca="1" si="6"/>
        <v>4445 Richard Hardy</v>
      </c>
    </row>
    <row r="416" spans="2:2">
      <c r="B416" s="1" t="str">
        <f t="shared" ca="1" si="6"/>
        <v>1367 Kevin Dawson</v>
      </c>
    </row>
    <row r="417" spans="2:2">
      <c r="B417" s="1" t="str">
        <f t="shared" ca="1" si="6"/>
        <v>7009 Sandy Joseph</v>
      </c>
    </row>
    <row r="418" spans="2:2">
      <c r="B418" s="1" t="str">
        <f t="shared" ca="1" si="6"/>
        <v>8482 Peter Thomos</v>
      </c>
    </row>
    <row r="419" spans="2:2">
      <c r="B419" s="1" t="str">
        <f t="shared" ca="1" si="6"/>
        <v>8820 Richard Smith</v>
      </c>
    </row>
    <row r="420" spans="2:2">
      <c r="B420" s="1" t="str">
        <f t="shared" ca="1" si="6"/>
        <v>6665 Peter Philip</v>
      </c>
    </row>
    <row r="421" spans="2:2">
      <c r="B421" s="1" t="str">
        <f t="shared" ca="1" si="6"/>
        <v>1295 Sandy Joseph</v>
      </c>
    </row>
    <row r="422" spans="2:2">
      <c r="B422" s="1" t="str">
        <f t="shared" ca="1" si="6"/>
        <v>5551 Roger Joseph</v>
      </c>
    </row>
    <row r="423" spans="2:2">
      <c r="B423" s="1" t="str">
        <f t="shared" ca="1" si="6"/>
        <v>6772 John Joseph</v>
      </c>
    </row>
    <row r="424" spans="2:2">
      <c r="B424" s="1" t="str">
        <f t="shared" ca="1" si="6"/>
        <v>7983 Kevin Dawson</v>
      </c>
    </row>
    <row r="425" spans="2:2">
      <c r="B425" s="1" t="str">
        <f t="shared" ca="1" si="6"/>
        <v>4409 Kevin Dawson</v>
      </c>
    </row>
    <row r="426" spans="2:2">
      <c r="B426" s="1" t="str">
        <f t="shared" ca="1" si="6"/>
        <v>7930 Kevin Thomos</v>
      </c>
    </row>
    <row r="427" spans="2:2">
      <c r="B427" s="1" t="str">
        <f t="shared" ca="1" si="6"/>
        <v>5328 Kevin Philip</v>
      </c>
    </row>
    <row r="428" spans="2:2">
      <c r="B428" s="1" t="str">
        <f t="shared" ca="1" si="6"/>
        <v>2551 John Hardy</v>
      </c>
    </row>
    <row r="429" spans="2:2">
      <c r="B429" s="1" t="str">
        <f t="shared" ca="1" si="6"/>
        <v>2389 Peter Thomos</v>
      </c>
    </row>
    <row r="430" spans="2:2">
      <c r="B430" s="1" t="str">
        <f t="shared" ca="1" si="6"/>
        <v>4641 Peter Thomos</v>
      </c>
    </row>
    <row r="431" spans="2:2">
      <c r="B431" s="1" t="str">
        <f t="shared" ca="1" si="6"/>
        <v>7108 Larry Joseph</v>
      </c>
    </row>
    <row r="432" spans="2:2">
      <c r="B432" s="1" t="str">
        <f t="shared" ca="1" si="6"/>
        <v>5986 Peter Thomos</v>
      </c>
    </row>
    <row r="433" spans="2:2">
      <c r="B433" s="1" t="str">
        <f t="shared" ca="1" si="6"/>
        <v>3444 Larry Smith</v>
      </c>
    </row>
    <row r="434" spans="2:2">
      <c r="B434" s="1" t="str">
        <f t="shared" ca="1" si="6"/>
        <v>8332 Richard Philip</v>
      </c>
    </row>
    <row r="435" spans="2:2">
      <c r="B435" s="1" t="str">
        <f t="shared" ca="1" si="6"/>
        <v>8386 Larry Hardy</v>
      </c>
    </row>
    <row r="436" spans="2:2">
      <c r="B436" s="1" t="str">
        <f t="shared" ca="1" si="6"/>
        <v>8772 Roger Thomos</v>
      </c>
    </row>
    <row r="437" spans="2:2">
      <c r="B437" s="1" t="str">
        <f t="shared" ca="1" si="6"/>
        <v>7141 Roger Dawson</v>
      </c>
    </row>
    <row r="438" spans="2:2">
      <c r="B438" s="1" t="str">
        <f t="shared" ca="1" si="6"/>
        <v>3158 Peter Philip</v>
      </c>
    </row>
    <row r="439" spans="2:2">
      <c r="B439" s="1" t="str">
        <f t="shared" ca="1" si="6"/>
        <v>6039 John Joseph</v>
      </c>
    </row>
    <row r="440" spans="2:2">
      <c r="B440" s="1" t="str">
        <f t="shared" ca="1" si="6"/>
        <v>5765 John Dawson</v>
      </c>
    </row>
    <row r="441" spans="2:2">
      <c r="B441" s="1" t="str">
        <f t="shared" ca="1" si="6"/>
        <v>4854 Kevin Philip</v>
      </c>
    </row>
    <row r="442" spans="2:2">
      <c r="B442" s="1" t="str">
        <f t="shared" ca="1" si="6"/>
        <v>7881 Sandy Joseph</v>
      </c>
    </row>
    <row r="443" spans="2:2">
      <c r="B443" s="1" t="str">
        <f t="shared" ca="1" si="6"/>
        <v>2304 Kevin Smith</v>
      </c>
    </row>
    <row r="444" spans="2:2">
      <c r="B444" s="1" t="str">
        <f t="shared" ca="1" si="6"/>
        <v>6082 Richard Hardy</v>
      </c>
    </row>
    <row r="445" spans="2:2">
      <c r="B445" s="1" t="str">
        <f t="shared" ca="1" si="6"/>
        <v>7075 Peter Dawson</v>
      </c>
    </row>
    <row r="446" spans="2:2">
      <c r="B446" s="1" t="str">
        <f t="shared" ca="1" si="6"/>
        <v>5440 Larry Dawson</v>
      </c>
    </row>
    <row r="447" spans="2:2">
      <c r="B447" s="1" t="str">
        <f t="shared" ca="1" si="6"/>
        <v>5727 John Hardy</v>
      </c>
    </row>
    <row r="448" spans="2:2">
      <c r="B448" s="1" t="str">
        <f t="shared" ca="1" si="6"/>
        <v>1140 Richard Dawson</v>
      </c>
    </row>
    <row r="449" spans="2:2">
      <c r="B449" s="1" t="str">
        <f t="shared" ca="1" si="6"/>
        <v>6820 Sandy Dawson</v>
      </c>
    </row>
    <row r="450" spans="2:2">
      <c r="B450" s="1" t="str">
        <f t="shared" ca="1" si="6"/>
        <v>7500 Roger Philip</v>
      </c>
    </row>
    <row r="451" spans="2:2">
      <c r="B451" s="1" t="str">
        <f t="shared" ca="1" si="6"/>
        <v>7843 John Philip</v>
      </c>
    </row>
    <row r="452" spans="2:2">
      <c r="B452" s="1" t="str">
        <f t="shared" ref="B452:B502" ca="1" si="7">RANDBETWEEN(1000,9000)&amp;" "&amp;CHOOSE(RANDBETWEEN(1,7),"John","Richard","Larry","Sandy","Roger","Kevin","Peter")&amp;" "&amp;CHOOSE(RANDBETWEEN(1,6),"Hardy","Smith","Dawson","Joseph","Philip","Thomos")</f>
        <v>8329 John Philip</v>
      </c>
    </row>
    <row r="453" spans="2:2">
      <c r="B453" s="1" t="str">
        <f t="shared" ca="1" si="7"/>
        <v>5693 Roger Philip</v>
      </c>
    </row>
    <row r="454" spans="2:2">
      <c r="B454" s="1" t="str">
        <f t="shared" ca="1" si="7"/>
        <v>3878 Larry Hardy</v>
      </c>
    </row>
    <row r="455" spans="2:2">
      <c r="B455" s="1" t="str">
        <f t="shared" ca="1" si="7"/>
        <v>3991 John Joseph</v>
      </c>
    </row>
    <row r="456" spans="2:2">
      <c r="B456" s="1" t="str">
        <f t="shared" ca="1" si="7"/>
        <v>3969 John Philip</v>
      </c>
    </row>
    <row r="457" spans="2:2">
      <c r="B457" s="1" t="str">
        <f t="shared" ca="1" si="7"/>
        <v>3822 Larry Joseph</v>
      </c>
    </row>
    <row r="458" spans="2:2">
      <c r="B458" s="1" t="str">
        <f t="shared" ca="1" si="7"/>
        <v>5148 Peter Philip</v>
      </c>
    </row>
    <row r="459" spans="2:2">
      <c r="B459" s="1" t="str">
        <f t="shared" ca="1" si="7"/>
        <v>5929 Peter Smith</v>
      </c>
    </row>
    <row r="460" spans="2:2">
      <c r="B460" s="1" t="str">
        <f t="shared" ca="1" si="7"/>
        <v>1098 Richard Joseph</v>
      </c>
    </row>
    <row r="461" spans="2:2">
      <c r="B461" s="1" t="str">
        <f t="shared" ca="1" si="7"/>
        <v>4540 John Hardy</v>
      </c>
    </row>
    <row r="462" spans="2:2">
      <c r="B462" s="1" t="str">
        <f t="shared" ca="1" si="7"/>
        <v>8891 Sandy Philip</v>
      </c>
    </row>
    <row r="463" spans="2:2">
      <c r="B463" s="1" t="str">
        <f t="shared" ca="1" si="7"/>
        <v>7438 Roger Smith</v>
      </c>
    </row>
    <row r="464" spans="2:2">
      <c r="B464" s="1" t="str">
        <f t="shared" ca="1" si="7"/>
        <v>5266 John Dawson</v>
      </c>
    </row>
    <row r="465" spans="2:2">
      <c r="B465" s="1" t="str">
        <f t="shared" ca="1" si="7"/>
        <v>4581 Richard Smith</v>
      </c>
    </row>
    <row r="466" spans="2:2">
      <c r="B466" s="1" t="str">
        <f t="shared" ca="1" si="7"/>
        <v>6447 John Thomos</v>
      </c>
    </row>
    <row r="467" spans="2:2">
      <c r="B467" s="1" t="str">
        <f t="shared" ca="1" si="7"/>
        <v>3531 Peter Thomos</v>
      </c>
    </row>
    <row r="468" spans="2:2">
      <c r="B468" s="1" t="str">
        <f t="shared" ca="1" si="7"/>
        <v>7246 Richard Philip</v>
      </c>
    </row>
    <row r="469" spans="2:2">
      <c r="B469" s="1" t="str">
        <f t="shared" ca="1" si="7"/>
        <v>3909 Larry Joseph</v>
      </c>
    </row>
    <row r="470" spans="2:2">
      <c r="B470" s="1" t="str">
        <f t="shared" ca="1" si="7"/>
        <v>2823 Larry Thomos</v>
      </c>
    </row>
    <row r="471" spans="2:2">
      <c r="B471" s="1" t="str">
        <f t="shared" ca="1" si="7"/>
        <v>8514 John Thomos</v>
      </c>
    </row>
    <row r="472" spans="2:2">
      <c r="B472" s="1" t="str">
        <f t="shared" ca="1" si="7"/>
        <v>5439 Richard Philip</v>
      </c>
    </row>
    <row r="473" spans="2:2">
      <c r="B473" s="1" t="str">
        <f t="shared" ca="1" si="7"/>
        <v>6499 Peter Dawson</v>
      </c>
    </row>
    <row r="474" spans="2:2">
      <c r="B474" s="1" t="str">
        <f t="shared" ca="1" si="7"/>
        <v>2028 Larry Philip</v>
      </c>
    </row>
    <row r="475" spans="2:2">
      <c r="B475" s="1" t="str">
        <f t="shared" ca="1" si="7"/>
        <v>5656 Richard Philip</v>
      </c>
    </row>
    <row r="476" spans="2:2">
      <c r="B476" s="1" t="str">
        <f t="shared" ca="1" si="7"/>
        <v>7356 Roger Smith</v>
      </c>
    </row>
    <row r="477" spans="2:2">
      <c r="B477" s="1" t="str">
        <f t="shared" ca="1" si="7"/>
        <v>5777 Peter Hardy</v>
      </c>
    </row>
    <row r="478" spans="2:2">
      <c r="B478" s="1" t="str">
        <f t="shared" ca="1" si="7"/>
        <v>2876 Larry Smith</v>
      </c>
    </row>
    <row r="479" spans="2:2">
      <c r="B479" s="1" t="str">
        <f t="shared" ca="1" si="7"/>
        <v>2631 Peter Philip</v>
      </c>
    </row>
    <row r="480" spans="2:2">
      <c r="B480" s="1" t="str">
        <f t="shared" ca="1" si="7"/>
        <v>4119 Larry Joseph</v>
      </c>
    </row>
    <row r="481" spans="2:2">
      <c r="B481" s="1" t="str">
        <f t="shared" ca="1" si="7"/>
        <v>4678 Richard Thomos</v>
      </c>
    </row>
    <row r="482" spans="2:2">
      <c r="B482" s="1" t="str">
        <f t="shared" ca="1" si="7"/>
        <v>7064 Sandy Joseph</v>
      </c>
    </row>
    <row r="483" spans="2:2">
      <c r="B483" s="1" t="str">
        <f t="shared" ca="1" si="7"/>
        <v>4343 Richard Dawson</v>
      </c>
    </row>
    <row r="484" spans="2:2">
      <c r="B484" s="1" t="str">
        <f t="shared" ca="1" si="7"/>
        <v>3552 John Thomos</v>
      </c>
    </row>
    <row r="485" spans="2:2">
      <c r="B485" s="1" t="str">
        <f t="shared" ca="1" si="7"/>
        <v>8124 Sandy Smith</v>
      </c>
    </row>
    <row r="486" spans="2:2">
      <c r="B486" s="1" t="str">
        <f t="shared" ca="1" si="7"/>
        <v>1020 Richard Thomos</v>
      </c>
    </row>
    <row r="487" spans="2:2">
      <c r="B487" s="1" t="str">
        <f t="shared" ca="1" si="7"/>
        <v>7520 Peter Philip</v>
      </c>
    </row>
    <row r="488" spans="2:2">
      <c r="B488" s="1" t="str">
        <f t="shared" ca="1" si="7"/>
        <v>1074 Kevin Hardy</v>
      </c>
    </row>
    <row r="489" spans="2:2">
      <c r="B489" s="1" t="str">
        <f t="shared" ca="1" si="7"/>
        <v>4763 Kevin Hardy</v>
      </c>
    </row>
    <row r="490" spans="2:2">
      <c r="B490" s="1" t="str">
        <f t="shared" ca="1" si="7"/>
        <v>4907 Peter Smith</v>
      </c>
    </row>
    <row r="491" spans="2:2">
      <c r="B491" s="1" t="str">
        <f t="shared" ca="1" si="7"/>
        <v>3931 Sandy Thomos</v>
      </c>
    </row>
    <row r="492" spans="2:2">
      <c r="B492" s="1" t="str">
        <f t="shared" ca="1" si="7"/>
        <v>7188 John Hardy</v>
      </c>
    </row>
    <row r="493" spans="2:2">
      <c r="B493" s="1" t="str">
        <f t="shared" ca="1" si="7"/>
        <v>4538 Roger Hardy</v>
      </c>
    </row>
    <row r="494" spans="2:2">
      <c r="B494" s="1" t="str">
        <f t="shared" ca="1" si="7"/>
        <v>1967 Larry Joseph</v>
      </c>
    </row>
    <row r="495" spans="2:2">
      <c r="B495" s="1" t="str">
        <f t="shared" ca="1" si="7"/>
        <v>5937 Roger Smith</v>
      </c>
    </row>
    <row r="496" spans="2:2">
      <c r="B496" s="1" t="str">
        <f t="shared" ca="1" si="7"/>
        <v>5298 Kevin Joseph</v>
      </c>
    </row>
    <row r="497" spans="2:2">
      <c r="B497" s="1" t="str">
        <f t="shared" ca="1" si="7"/>
        <v>2068 Sandy Joseph</v>
      </c>
    </row>
    <row r="498" spans="2:2">
      <c r="B498" s="1" t="str">
        <f t="shared" ca="1" si="7"/>
        <v>3776 John Philip</v>
      </c>
    </row>
    <row r="499" spans="2:2">
      <c r="B499" s="1" t="str">
        <f t="shared" ca="1" si="7"/>
        <v>4987 Larry Thomos</v>
      </c>
    </row>
    <row r="500" spans="2:2">
      <c r="B500" s="1" t="str">
        <f t="shared" ca="1" si="7"/>
        <v>6490 Sandy Smith</v>
      </c>
    </row>
    <row r="501" spans="2:2">
      <c r="B501" s="1" t="str">
        <f t="shared" ca="1" si="7"/>
        <v>7672 Sandy Hardy</v>
      </c>
    </row>
    <row r="502" spans="2:2">
      <c r="B502" s="1" t="str">
        <f t="shared" ca="1" si="7"/>
        <v>5810 Larry Hardy</v>
      </c>
    </row>
  </sheetData>
  <mergeCells count="1">
    <mergeCell ref="H2:K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H12"/>
  <sheetViews>
    <sheetView zoomScale="130" zoomScaleNormal="130" workbookViewId="0">
      <selection activeCell="B2" sqref="B2"/>
    </sheetView>
  </sheetViews>
  <sheetFormatPr defaultRowHeight="15"/>
  <cols>
    <col min="2" max="3" width="11.7109375" bestFit="1" customWidth="1"/>
    <col min="6" max="6" width="11.7109375" bestFit="1" customWidth="1"/>
  </cols>
  <sheetData>
    <row r="2" spans="2:8">
      <c r="B2" s="4" t="s">
        <v>159</v>
      </c>
    </row>
    <row r="4" spans="2:8">
      <c r="B4" s="13"/>
      <c r="C4" s="10" t="s">
        <v>160</v>
      </c>
      <c r="D4" s="10" t="s">
        <v>161</v>
      </c>
      <c r="E4" s="10" t="s">
        <v>162</v>
      </c>
      <c r="F4" s="10" t="s">
        <v>163</v>
      </c>
      <c r="G4" s="10" t="s">
        <v>164</v>
      </c>
      <c r="H4" s="10" t="s">
        <v>165</v>
      </c>
    </row>
    <row r="5" spans="2:8">
      <c r="B5" s="10" t="s">
        <v>166</v>
      </c>
      <c r="C5" s="13">
        <v>1433</v>
      </c>
      <c r="D5" s="13">
        <v>9778</v>
      </c>
      <c r="E5" s="13">
        <v>3430</v>
      </c>
      <c r="F5" s="13">
        <v>5687</v>
      </c>
      <c r="G5" s="13">
        <v>5634</v>
      </c>
      <c r="H5" s="13">
        <v>3822</v>
      </c>
    </row>
    <row r="6" spans="2:8">
      <c r="B6" s="10" t="s">
        <v>167</v>
      </c>
      <c r="C6" s="13">
        <v>3534</v>
      </c>
      <c r="D6" s="13">
        <v>7729</v>
      </c>
      <c r="E6" s="13">
        <v>9228</v>
      </c>
      <c r="F6" s="13">
        <v>5453</v>
      </c>
      <c r="G6" s="13">
        <v>6587</v>
      </c>
      <c r="H6" s="13">
        <v>6020</v>
      </c>
    </row>
    <row r="7" spans="2:8">
      <c r="B7" s="10" t="s">
        <v>168</v>
      </c>
      <c r="C7" s="13">
        <v>8675</v>
      </c>
      <c r="D7" s="13">
        <v>6788</v>
      </c>
      <c r="E7" s="13">
        <v>9651</v>
      </c>
      <c r="F7" s="13">
        <v>8630</v>
      </c>
      <c r="G7" s="13">
        <v>3461</v>
      </c>
      <c r="H7" s="13">
        <v>8968</v>
      </c>
    </row>
    <row r="8" spans="2:8">
      <c r="B8" s="10" t="s">
        <v>169</v>
      </c>
      <c r="C8" s="13">
        <v>4658</v>
      </c>
      <c r="D8" s="13">
        <v>6206</v>
      </c>
      <c r="E8" s="13">
        <v>5081</v>
      </c>
      <c r="F8" s="13">
        <v>6621</v>
      </c>
      <c r="G8" s="13">
        <v>3777</v>
      </c>
      <c r="H8" s="13">
        <v>9583</v>
      </c>
    </row>
    <row r="9" spans="2:8">
      <c r="B9" s="10" t="s">
        <v>170</v>
      </c>
      <c r="C9" s="13">
        <v>9536</v>
      </c>
      <c r="D9" s="13">
        <v>8467</v>
      </c>
      <c r="E9" s="13">
        <v>3091</v>
      </c>
      <c r="F9" s="13">
        <v>5353</v>
      </c>
      <c r="G9" s="13">
        <v>7288</v>
      </c>
      <c r="H9" s="13">
        <v>6492</v>
      </c>
    </row>
    <row r="10" spans="2:8">
      <c r="B10" s="10" t="s">
        <v>171</v>
      </c>
      <c r="C10" s="13">
        <v>1584</v>
      </c>
      <c r="D10" s="13">
        <v>8260</v>
      </c>
      <c r="E10" s="13">
        <v>5489</v>
      </c>
      <c r="F10" s="13">
        <v>5824</v>
      </c>
      <c r="G10" s="13">
        <v>1373</v>
      </c>
      <c r="H10" s="13">
        <v>2074</v>
      </c>
    </row>
    <row r="11" spans="2:8">
      <c r="B11" s="10" t="s">
        <v>172</v>
      </c>
      <c r="C11" s="13">
        <v>6553</v>
      </c>
      <c r="D11" s="13">
        <v>8144</v>
      </c>
      <c r="E11" s="13">
        <v>7158</v>
      </c>
      <c r="F11" s="13">
        <v>9456</v>
      </c>
      <c r="G11" s="13">
        <v>8558</v>
      </c>
      <c r="H11" s="13">
        <v>4938</v>
      </c>
    </row>
    <row r="12" spans="2:8">
      <c r="B12" s="10" t="s">
        <v>173</v>
      </c>
      <c r="C12" s="13">
        <v>5631</v>
      </c>
      <c r="D12" s="13">
        <v>9364</v>
      </c>
      <c r="E12" s="13">
        <v>8459</v>
      </c>
      <c r="F12" s="13">
        <v>5361</v>
      </c>
      <c r="G12" s="13">
        <v>8026</v>
      </c>
      <c r="H12" s="13">
        <v>3241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J11"/>
  <sheetViews>
    <sheetView zoomScale="130" zoomScaleNormal="130" workbookViewId="0">
      <selection activeCell="B4" sqref="B4"/>
    </sheetView>
  </sheetViews>
  <sheetFormatPr defaultRowHeight="15"/>
  <sheetData>
    <row r="1" spans="2:10" ht="15.75" thickBot="1"/>
    <row r="2" spans="2:10">
      <c r="G2" s="90" t="s">
        <v>174</v>
      </c>
      <c r="H2" s="91"/>
      <c r="I2" s="91"/>
      <c r="J2" s="92"/>
    </row>
    <row r="3" spans="2:10">
      <c r="G3" s="93"/>
      <c r="H3" s="94"/>
      <c r="I3" s="94"/>
      <c r="J3" s="95"/>
    </row>
    <row r="4" spans="2:10" ht="15.75" thickBot="1">
      <c r="G4" s="96"/>
      <c r="H4" s="97"/>
      <c r="I4" s="97"/>
      <c r="J4" s="98"/>
    </row>
    <row r="7" spans="2:10">
      <c r="B7" s="25"/>
      <c r="C7" s="25"/>
      <c r="D7" s="25"/>
      <c r="E7" s="25"/>
    </row>
    <row r="9" spans="2:10">
      <c r="H9" s="26"/>
    </row>
    <row r="10" spans="2:10">
      <c r="F10" s="25"/>
      <c r="H10" s="26"/>
    </row>
    <row r="11" spans="2:10">
      <c r="F11" s="25"/>
      <c r="G11" s="25"/>
    </row>
  </sheetData>
  <mergeCells count="1">
    <mergeCell ref="G2:J4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1"/>
  <sheetViews>
    <sheetView zoomScale="130" zoomScaleNormal="130" workbookViewId="0">
      <selection activeCell="A6" sqref="A6:E11"/>
    </sheetView>
  </sheetViews>
  <sheetFormatPr defaultRowHeight="15"/>
  <cols>
    <col min="2" max="5" width="11.140625" bestFit="1" customWidth="1"/>
    <col min="6" max="8" width="10.7109375" bestFit="1" customWidth="1"/>
  </cols>
  <sheetData>
    <row r="1" spans="1:10" ht="15.75" thickBot="1"/>
    <row r="2" spans="1:10" ht="15" customHeight="1">
      <c r="G2" s="99" t="s">
        <v>182</v>
      </c>
      <c r="H2" s="100"/>
      <c r="I2" s="100"/>
      <c r="J2" s="101"/>
    </row>
    <row r="3" spans="1:10" ht="15" customHeight="1">
      <c r="G3" s="102"/>
      <c r="H3" s="103"/>
      <c r="I3" s="103"/>
      <c r="J3" s="104"/>
    </row>
    <row r="4" spans="1:10" ht="15" customHeight="1" thickBot="1">
      <c r="A4" t="s">
        <v>183</v>
      </c>
      <c r="G4" s="105"/>
      <c r="H4" s="106"/>
      <c r="I4" s="106"/>
      <c r="J4" s="107"/>
    </row>
    <row r="5" spans="1:10">
      <c r="A5" s="70" t="s">
        <v>184</v>
      </c>
      <c r="B5" s="70" t="s">
        <v>185</v>
      </c>
      <c r="C5" s="70" t="s">
        <v>186</v>
      </c>
      <c r="D5" s="70" t="s">
        <v>187</v>
      </c>
      <c r="E5" s="70" t="s">
        <v>188</v>
      </c>
    </row>
    <row r="6" spans="1:10">
      <c r="A6" s="1" t="s">
        <v>189</v>
      </c>
      <c r="B6" s="33">
        <v>1282274</v>
      </c>
      <c r="C6" s="33">
        <v>1011204</v>
      </c>
      <c r="D6" s="33">
        <v>1020143</v>
      </c>
      <c r="E6" s="33">
        <v>1391067</v>
      </c>
      <c r="G6" s="28"/>
      <c r="H6" s="28"/>
    </row>
    <row r="7" spans="1:10">
      <c r="A7" s="1" t="s">
        <v>190</v>
      </c>
      <c r="B7" s="33">
        <v>1354780</v>
      </c>
      <c r="C7" s="33">
        <v>1497895</v>
      </c>
      <c r="D7" s="33">
        <v>1154242</v>
      </c>
      <c r="E7" s="33">
        <v>1440176</v>
      </c>
    </row>
    <row r="8" spans="1:10">
      <c r="A8" s="1" t="s">
        <v>191</v>
      </c>
      <c r="B8" s="33">
        <v>1345728</v>
      </c>
      <c r="C8" s="33">
        <v>1041662</v>
      </c>
      <c r="D8" s="33">
        <v>1455801</v>
      </c>
      <c r="E8" s="33">
        <v>1191942</v>
      </c>
      <c r="G8" s="28"/>
      <c r="H8" s="28"/>
    </row>
    <row r="9" spans="1:10">
      <c r="A9" s="1" t="s">
        <v>192</v>
      </c>
      <c r="B9" s="33">
        <v>1210569</v>
      </c>
      <c r="C9" s="33">
        <v>1067038</v>
      </c>
      <c r="D9" s="33">
        <v>1052787</v>
      </c>
      <c r="E9" s="33">
        <v>1115863</v>
      </c>
    </row>
    <row r="10" spans="1:10">
      <c r="A10" s="1"/>
      <c r="B10" s="1"/>
      <c r="C10" s="1"/>
      <c r="D10" s="1"/>
      <c r="E10" s="1"/>
    </row>
    <row r="11" spans="1:10">
      <c r="A11" s="1" t="s">
        <v>193</v>
      </c>
      <c r="B11" s="85">
        <f>SUM(B6:B10)</f>
        <v>5193351</v>
      </c>
      <c r="C11" s="85">
        <f>SUM(C6:C10)</f>
        <v>4617799</v>
      </c>
      <c r="D11" s="85">
        <f>SUM(D6:D10)</f>
        <v>4682973</v>
      </c>
      <c r="E11" s="85">
        <f>SUM(E6:E10)</f>
        <v>5139048</v>
      </c>
    </row>
  </sheetData>
  <mergeCells count="1">
    <mergeCell ref="G2:J4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J15"/>
  <sheetViews>
    <sheetView zoomScale="130" zoomScaleNormal="130" workbookViewId="0">
      <selection activeCell="E4" sqref="E4"/>
    </sheetView>
  </sheetViews>
  <sheetFormatPr defaultRowHeight="15"/>
  <cols>
    <col min="3" max="3" width="11.42578125" bestFit="1" customWidth="1"/>
    <col min="6" max="6" width="11.5703125" bestFit="1" customWidth="1"/>
  </cols>
  <sheetData>
    <row r="1" spans="2:10" ht="15.75" thickBot="1"/>
    <row r="2" spans="2:10">
      <c r="G2" s="99" t="s">
        <v>194</v>
      </c>
      <c r="H2" s="100"/>
      <c r="I2" s="100"/>
      <c r="J2" s="101"/>
    </row>
    <row r="3" spans="2:10">
      <c r="B3" s="4" t="s">
        <v>195</v>
      </c>
      <c r="C3" s="4" t="s">
        <v>196</v>
      </c>
      <c r="D3" s="4" t="s">
        <v>197</v>
      </c>
      <c r="G3" s="102"/>
      <c r="H3" s="103"/>
      <c r="I3" s="103"/>
      <c r="J3" s="104"/>
    </row>
    <row r="4" spans="2:10" ht="15.75" thickBot="1">
      <c r="B4" t="s">
        <v>24</v>
      </c>
      <c r="C4">
        <f ca="1">RANDBETWEEN(0,100)</f>
        <v>76</v>
      </c>
      <c r="D4" t="str">
        <f ca="1">IF(C4&gt;50,"Pass","Fail")</f>
        <v>Pass</v>
      </c>
      <c r="E4" t="str">
        <f ca="1">OFFSET($B$4,0,0,COUNTA($B$4:$B$18),1)</f>
        <v>John</v>
      </c>
      <c r="G4" s="105"/>
      <c r="H4" s="106"/>
      <c r="I4" s="106"/>
      <c r="J4" s="107"/>
    </row>
    <row r="5" spans="2:10">
      <c r="B5" t="s">
        <v>198</v>
      </c>
      <c r="C5">
        <f t="shared" ref="C5:C7" ca="1" si="0">RANDBETWEEN(0,100)</f>
        <v>13</v>
      </c>
      <c r="D5" t="str">
        <f t="shared" ref="D5:D6" ca="1" si="1">IF(C5&gt;50,"Pass","Fail")</f>
        <v>Fail</v>
      </c>
    </row>
    <row r="6" spans="2:10">
      <c r="B6" t="s">
        <v>199</v>
      </c>
      <c r="C6">
        <f t="shared" ca="1" si="0"/>
        <v>22</v>
      </c>
      <c r="D6" t="str">
        <f t="shared" ca="1" si="1"/>
        <v>Fail</v>
      </c>
      <c r="F6" s="71" t="s">
        <v>154</v>
      </c>
      <c r="G6" s="71" t="s">
        <v>200</v>
      </c>
      <c r="H6" s="71" t="s">
        <v>201</v>
      </c>
    </row>
    <row r="7" spans="2:10">
      <c r="B7" t="s">
        <v>202</v>
      </c>
      <c r="C7">
        <f t="shared" ca="1" si="0"/>
        <v>39</v>
      </c>
      <c r="D7" t="str">
        <f ca="1">IF(C7&gt;50,"Pass","Fail")</f>
        <v>Fail</v>
      </c>
      <c r="F7" s="35"/>
      <c r="G7" s="35"/>
      <c r="H7" s="35"/>
    </row>
    <row r="10" spans="2:10">
      <c r="F10" s="4" t="s">
        <v>890</v>
      </c>
    </row>
    <row r="11" spans="2:10">
      <c r="F11" t="s">
        <v>891</v>
      </c>
      <c r="G11" t="s">
        <v>896</v>
      </c>
    </row>
    <row r="12" spans="2:10">
      <c r="F12" t="s">
        <v>892</v>
      </c>
    </row>
    <row r="13" spans="2:10">
      <c r="F13" t="s">
        <v>895</v>
      </c>
    </row>
    <row r="14" spans="2:10">
      <c r="F14" t="s">
        <v>893</v>
      </c>
    </row>
    <row r="15" spans="2:10">
      <c r="F15" t="s">
        <v>894</v>
      </c>
    </row>
  </sheetData>
  <mergeCells count="1">
    <mergeCell ref="G2:J4"/>
  </mergeCells>
  <dataValidations count="1">
    <dataValidation type="list" allowBlank="1" showInputMessage="1" showErrorMessage="1" sqref="F7">
      <formula1>Students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Index</vt:lpstr>
      <vt:lpstr>1. Basics of Names Manager</vt:lpstr>
      <vt:lpstr>2. Quick Formula Creation</vt:lpstr>
      <vt:lpstr>3. Navigation</vt:lpstr>
      <vt:lpstr>4. Countif Formula &amp; WildCard</vt:lpstr>
      <vt:lpstr>5. Creating Names from Table Ra</vt:lpstr>
      <vt:lpstr>6. Define Your Own formulas</vt:lpstr>
      <vt:lpstr>7. Name Relative &amp; Absolute ref</vt:lpstr>
      <vt:lpstr>8. Dynamic Range using names</vt:lpstr>
      <vt:lpstr>9. Store Table in memory</vt:lpstr>
      <vt:lpstr>10. Basics of Vlookup</vt:lpstr>
      <vt:lpstr>11. Data Validation + Vlookup</vt:lpstr>
      <vt:lpstr>12. Excel Tables &amp; Vlookup</vt:lpstr>
      <vt:lpstr>13. WildCard &amp; Vlookup</vt:lpstr>
      <vt:lpstr>14. Multiple Table Lookup</vt:lpstr>
      <vt:lpstr>15. Nested Lookup</vt:lpstr>
      <vt:lpstr>16. Match Function with Vlookup</vt:lpstr>
      <vt:lpstr>17. Reverse Lookup</vt:lpstr>
      <vt:lpstr>Convert Text to Number</vt:lpstr>
      <vt:lpstr>18. Eliminate Zero From Vlookup</vt:lpstr>
      <vt:lpstr>19. Use of Iferror with Vlookup</vt:lpstr>
      <vt:lpstr>20. If Function Basics</vt:lpstr>
      <vt:lpstr>21. IF with AND</vt:lpstr>
      <vt:lpstr>22. IF With OR</vt:lpstr>
      <vt:lpstr>23.Nested IF - Tax Calculations</vt:lpstr>
      <vt:lpstr>24. Partial Text Lookup</vt:lpstr>
      <vt:lpstr>Macros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KEDAR</dc:creator>
  <cp:lastModifiedBy>KEDAR</cp:lastModifiedBy>
  <dcterms:created xsi:type="dcterms:W3CDTF">2020-04-05T18:16:13Z</dcterms:created>
  <dcterms:modified xsi:type="dcterms:W3CDTF">2020-04-23T15:20:39Z</dcterms:modified>
</cp:coreProperties>
</file>